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9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2TB 2011/OCC/winter series/2016/"/>
    </mc:Choice>
  </mc:AlternateContent>
  <bookViews>
    <workbookView xWindow="1140" yWindow="920" windowWidth="37380" windowHeight="25120" activeTab="1"/>
  </bookViews>
  <sheets>
    <sheet name="overall place" sheetId="1" r:id="rId1"/>
    <sheet name="Category Places" sheetId="5" r:id="rId2"/>
    <sheet name="cumm points" sheetId="3" r:id="rId3"/>
    <sheet name="Prize Points" sheetId="6" r:id="rId4"/>
  </sheets>
  <definedNames>
    <definedName name="_xlnm._FilterDatabase" localSheetId="1" hidden="1">'Category Places'!#REF!</definedName>
    <definedName name="_xlnm._FilterDatabase" localSheetId="2" hidden="1">'cumm points'!$B$3:$U$262</definedName>
    <definedName name="_xlnm._FilterDatabase" localSheetId="0" hidden="1">'overall place'!$B$3:$O$123</definedName>
    <definedName name="_xlnm._FilterDatabase" localSheetId="3" hidden="1">'Prize Points'!$B$3:$N$279</definedName>
    <definedName name="_xlnm.Print_Area" localSheetId="0">'overall place'!$B$4:$J$98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0" i="6" l="1"/>
  <c r="M60" i="6"/>
  <c r="M338" i="3"/>
  <c r="M226" i="6"/>
  <c r="K17" i="6"/>
  <c r="M14" i="6"/>
  <c r="M82" i="6"/>
  <c r="K76" i="6"/>
  <c r="M73" i="6"/>
  <c r="M165" i="6"/>
  <c r="M230" i="6"/>
  <c r="K258" i="6"/>
  <c r="M255" i="6"/>
  <c r="M106" i="6"/>
  <c r="K297" i="6"/>
  <c r="M295" i="6"/>
  <c r="M159" i="6"/>
  <c r="M169" i="6"/>
  <c r="M9" i="6"/>
  <c r="M103" i="6"/>
  <c r="K34" i="6"/>
  <c r="M31" i="6"/>
  <c r="M198" i="6"/>
  <c r="M36" i="6"/>
  <c r="M128" i="6"/>
  <c r="M290" i="6"/>
  <c r="K119" i="6"/>
  <c r="M116" i="6"/>
  <c r="K301" i="6"/>
  <c r="M299" i="6"/>
  <c r="M86" i="6"/>
  <c r="M4" i="6"/>
  <c r="M44" i="6"/>
  <c r="M100" i="6"/>
  <c r="K113" i="6"/>
  <c r="M110" i="6"/>
  <c r="M272" i="6"/>
  <c r="K21" i="6"/>
  <c r="M19" i="6"/>
  <c r="M194" i="6"/>
  <c r="M306" i="6"/>
  <c r="K156" i="6"/>
  <c r="M154" i="6"/>
  <c r="K126" i="6"/>
  <c r="M121" i="6"/>
  <c r="M282" i="6"/>
  <c r="M140" i="6"/>
  <c r="M221" i="6"/>
  <c r="M268" i="6"/>
  <c r="M69" i="6"/>
  <c r="M97" i="6"/>
  <c r="M48" i="6"/>
  <c r="M66" i="6"/>
  <c r="K95" i="6"/>
  <c r="M94" i="6"/>
  <c r="M235" i="6"/>
  <c r="M78" i="6"/>
  <c r="K218" i="6"/>
  <c r="M217" i="6"/>
  <c r="M63" i="6"/>
  <c r="M137" i="6"/>
  <c r="K152" i="6"/>
  <c r="M149" i="6"/>
  <c r="M57" i="6"/>
  <c r="M144" i="6"/>
  <c r="K210" i="6"/>
  <c r="M206" i="6"/>
  <c r="M276" i="6"/>
  <c r="M54" i="6"/>
  <c r="K42" i="6"/>
  <c r="M40" i="6"/>
  <c r="M185" i="6"/>
  <c r="M51" i="6"/>
  <c r="M190" i="6"/>
  <c r="M202" i="6"/>
  <c r="K177" i="6"/>
  <c r="M173" i="6"/>
  <c r="M313" i="6"/>
  <c r="M303" i="6"/>
  <c r="K288" i="6"/>
  <c r="M286" i="6"/>
  <c r="K28" i="6"/>
  <c r="M27" i="6"/>
  <c r="M310" i="6"/>
  <c r="K252" i="6"/>
  <c r="M250" i="6"/>
  <c r="K243" i="6"/>
  <c r="M240" i="6"/>
  <c r="K183" i="6"/>
  <c r="M179" i="6"/>
  <c r="M24" i="6"/>
  <c r="K265" i="6"/>
  <c r="M261" i="6"/>
  <c r="M133" i="6"/>
  <c r="M245" i="6"/>
  <c r="K92" i="6"/>
  <c r="M90" i="6"/>
  <c r="M213" i="6"/>
  <c r="M162" i="6"/>
  <c r="M357" i="3"/>
  <c r="M342" i="3"/>
  <c r="M327" i="3"/>
  <c r="M322" i="3"/>
  <c r="M302" i="3"/>
  <c r="M280" i="3"/>
  <c r="M272" i="3"/>
  <c r="K228" i="3"/>
  <c r="M225" i="3"/>
  <c r="K214" i="3"/>
  <c r="M212" i="3"/>
  <c r="M206" i="3"/>
  <c r="K203" i="3"/>
  <c r="M201" i="3"/>
  <c r="M204" i="3"/>
  <c r="M195" i="3"/>
  <c r="M187" i="3"/>
  <c r="K155" i="3"/>
  <c r="M154" i="3"/>
  <c r="K145" i="3"/>
  <c r="M144" i="3"/>
  <c r="K138" i="3"/>
  <c r="M137" i="3"/>
  <c r="K132" i="3"/>
  <c r="M129" i="3"/>
  <c r="K117" i="3"/>
  <c r="M113" i="3"/>
  <c r="K104" i="3"/>
  <c r="M102" i="3"/>
  <c r="K87" i="3"/>
  <c r="M83" i="3"/>
  <c r="K74" i="3"/>
  <c r="M72" i="3"/>
  <c r="K71" i="3"/>
  <c r="M70" i="3"/>
  <c r="K58" i="3"/>
  <c r="M56" i="3"/>
  <c r="K50" i="3"/>
  <c r="M47" i="3"/>
  <c r="K41" i="3"/>
  <c r="M37" i="3"/>
  <c r="K28" i="3"/>
  <c r="M24" i="3"/>
  <c r="K14" i="3"/>
  <c r="M12" i="3"/>
  <c r="K275" i="3"/>
  <c r="K181" i="3"/>
  <c r="K287" i="3"/>
  <c r="K267" i="3"/>
  <c r="K330" i="3"/>
  <c r="K66" i="3"/>
  <c r="K360" i="3"/>
  <c r="K160" i="3"/>
  <c r="K274" i="3"/>
  <c r="K353" i="3"/>
  <c r="K200" i="3"/>
  <c r="K135" i="3"/>
  <c r="K305" i="3"/>
  <c r="K8" i="3"/>
  <c r="K255" i="3"/>
  <c r="K283" i="3"/>
  <c r="K170" i="3"/>
  <c r="K324" i="3"/>
  <c r="K345" i="3"/>
  <c r="K224" i="3"/>
  <c r="O51" i="5"/>
  <c r="G51" i="5"/>
  <c r="O27" i="5"/>
  <c r="G27" i="5"/>
  <c r="O35" i="5"/>
  <c r="G35" i="5"/>
  <c r="O17" i="5"/>
  <c r="G17" i="5"/>
  <c r="O26" i="5"/>
  <c r="G26" i="5"/>
  <c r="O50" i="5"/>
  <c r="G50" i="5"/>
  <c r="O14" i="5"/>
  <c r="G14" i="5"/>
  <c r="O18" i="5"/>
  <c r="G18" i="5"/>
  <c r="O24" i="5"/>
  <c r="G24" i="5"/>
  <c r="O25" i="5"/>
  <c r="G25" i="5"/>
  <c r="O13" i="5"/>
  <c r="G13" i="5"/>
  <c r="O41" i="5"/>
  <c r="G41" i="5"/>
  <c r="O42" i="5"/>
  <c r="G42" i="5"/>
  <c r="O46" i="5"/>
  <c r="G46" i="5"/>
  <c r="O12" i="5"/>
  <c r="G12" i="5"/>
  <c r="O23" i="5"/>
  <c r="G23" i="5"/>
  <c r="O16" i="5"/>
  <c r="G16" i="5"/>
  <c r="O9" i="5"/>
  <c r="G9" i="5"/>
  <c r="O6" i="5"/>
  <c r="G6" i="5"/>
  <c r="O11" i="5"/>
  <c r="G11" i="5"/>
  <c r="O10" i="5"/>
  <c r="G10" i="5"/>
  <c r="O34" i="5"/>
  <c r="G34" i="5"/>
  <c r="O38" i="5"/>
  <c r="G38" i="5"/>
  <c r="O22" i="5"/>
  <c r="G22" i="5"/>
  <c r="O19" i="5"/>
  <c r="G19" i="5"/>
  <c r="O15" i="5"/>
  <c r="G15" i="5"/>
  <c r="O32" i="5"/>
  <c r="G32" i="5"/>
  <c r="O8" i="5"/>
  <c r="G8" i="5"/>
  <c r="O5" i="5"/>
  <c r="G5" i="5"/>
  <c r="O48" i="5"/>
  <c r="G48" i="5"/>
  <c r="O4" i="5"/>
  <c r="G4" i="5"/>
  <c r="O31" i="5"/>
  <c r="G31" i="5"/>
  <c r="O30" i="5"/>
  <c r="G30" i="5"/>
  <c r="O45" i="5"/>
  <c r="G45" i="5"/>
  <c r="O7" i="5"/>
  <c r="G7" i="5"/>
  <c r="O37" i="5"/>
  <c r="G37" i="5"/>
  <c r="O47" i="5"/>
  <c r="G47" i="5"/>
  <c r="M320" i="3"/>
  <c r="M310" i="3"/>
  <c r="M298" i="3"/>
  <c r="M294" i="3"/>
  <c r="M289" i="3"/>
  <c r="M269" i="3"/>
  <c r="M261" i="3"/>
  <c r="M236" i="3"/>
  <c r="M215" i="3"/>
  <c r="M192" i="3"/>
  <c r="M176" i="3"/>
  <c r="M172" i="3"/>
  <c r="M166" i="3"/>
  <c r="M164" i="3"/>
  <c r="M157" i="3"/>
  <c r="M151" i="3"/>
  <c r="M140" i="3"/>
  <c r="M127" i="3"/>
  <c r="M121" i="3"/>
  <c r="M108" i="3"/>
  <c r="M97" i="3"/>
  <c r="M94" i="3"/>
  <c r="M89" i="3"/>
  <c r="M19" i="3"/>
  <c r="G4" i="1"/>
  <c r="M161" i="3"/>
  <c r="M77" i="3"/>
  <c r="M33" i="3"/>
  <c r="M350" i="3"/>
  <c r="M284" i="3"/>
  <c r="M241" i="3"/>
  <c r="M91" i="3"/>
  <c r="M16" i="3"/>
  <c r="M9" i="3"/>
  <c r="M334" i="3"/>
  <c r="M331" i="3"/>
  <c r="M325" i="3"/>
  <c r="M316" i="3"/>
  <c r="M308" i="3"/>
  <c r="M146" i="3"/>
  <c r="M4" i="3"/>
  <c r="M142" i="3"/>
  <c r="M105" i="3"/>
  <c r="M75" i="3"/>
  <c r="M68" i="3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O123" i="1"/>
  <c r="G123" i="1"/>
  <c r="O122" i="1"/>
  <c r="G122" i="1"/>
  <c r="O121" i="1"/>
  <c r="G121" i="1"/>
  <c r="O120" i="1"/>
  <c r="G120" i="1"/>
  <c r="O119" i="1"/>
  <c r="G119" i="1"/>
  <c r="O118" i="1"/>
  <c r="G118" i="1"/>
  <c r="O117" i="1"/>
  <c r="G117" i="1"/>
  <c r="O116" i="1"/>
  <c r="G116" i="1"/>
  <c r="O115" i="1"/>
  <c r="G115" i="1"/>
  <c r="O114" i="1"/>
  <c r="G114" i="1"/>
  <c r="O113" i="1"/>
  <c r="G113" i="1"/>
  <c r="O112" i="1"/>
  <c r="G112" i="1"/>
  <c r="O111" i="1"/>
  <c r="G111" i="1"/>
  <c r="O110" i="1"/>
  <c r="G110" i="1"/>
  <c r="O109" i="1"/>
  <c r="G109" i="1"/>
  <c r="O108" i="1"/>
  <c r="G108" i="1"/>
  <c r="O107" i="1"/>
  <c r="G107" i="1"/>
  <c r="O106" i="1"/>
  <c r="G106" i="1"/>
  <c r="O105" i="1"/>
  <c r="G105" i="1"/>
  <c r="O104" i="1"/>
  <c r="G104" i="1"/>
  <c r="O103" i="1"/>
  <c r="G103" i="1"/>
  <c r="O102" i="1"/>
  <c r="G102" i="1"/>
  <c r="O101" i="1"/>
  <c r="G101" i="1"/>
  <c r="O100" i="1"/>
  <c r="G100" i="1"/>
  <c r="O99" i="1"/>
  <c r="G99" i="1"/>
  <c r="G95" i="1"/>
  <c r="O95" i="1"/>
  <c r="O18" i="1"/>
  <c r="G71" i="1"/>
  <c r="O71" i="1"/>
  <c r="G34" i="1"/>
  <c r="O34" i="1"/>
  <c r="G53" i="1"/>
  <c r="O53" i="1"/>
  <c r="O26" i="1"/>
  <c r="O21" i="1"/>
  <c r="G91" i="1"/>
  <c r="O91" i="1"/>
  <c r="G88" i="1"/>
  <c r="O88" i="1"/>
  <c r="G58" i="1"/>
  <c r="O58" i="1"/>
  <c r="G94" i="1"/>
  <c r="O94" i="1"/>
  <c r="G62" i="1"/>
  <c r="O62" i="1"/>
  <c r="G41" i="1"/>
  <c r="O41" i="1"/>
  <c r="G67" i="1"/>
  <c r="O67" i="1"/>
  <c r="O8" i="1"/>
  <c r="O50" i="1"/>
  <c r="O69" i="1"/>
  <c r="O39" i="1"/>
  <c r="O30" i="1"/>
  <c r="O61" i="1"/>
  <c r="O57" i="1"/>
  <c r="O56" i="1"/>
  <c r="O45" i="1"/>
  <c r="O93" i="1"/>
  <c r="O40" i="1"/>
  <c r="O96" i="1"/>
  <c r="O76" i="1"/>
  <c r="O70" i="1"/>
  <c r="O9" i="1"/>
  <c r="O78" i="1"/>
  <c r="O80" i="1"/>
  <c r="O87" i="1"/>
  <c r="O15" i="1"/>
  <c r="O28" i="1"/>
  <c r="O90" i="1"/>
  <c r="O19" i="1"/>
  <c r="O82" i="1"/>
  <c r="O32" i="1"/>
  <c r="G50" i="1"/>
  <c r="G69" i="1"/>
  <c r="G39" i="1"/>
  <c r="G61" i="1"/>
  <c r="G57" i="1"/>
  <c r="G56" i="1"/>
  <c r="G45" i="1"/>
  <c r="G93" i="1"/>
  <c r="G40" i="1"/>
  <c r="G96" i="1"/>
  <c r="G76" i="1"/>
  <c r="G70" i="1"/>
  <c r="G78" i="1"/>
  <c r="G80" i="1"/>
  <c r="G87" i="1"/>
  <c r="G90" i="1"/>
  <c r="G82" i="1"/>
  <c r="G75" i="1"/>
  <c r="G65" i="1"/>
  <c r="G63" i="1"/>
  <c r="G59" i="1"/>
  <c r="G97" i="1"/>
  <c r="G43" i="1"/>
  <c r="G84" i="1"/>
  <c r="G81" i="1"/>
  <c r="G49" i="1"/>
  <c r="G83" i="1"/>
  <c r="G98" i="1"/>
  <c r="G74" i="1"/>
  <c r="G89" i="1"/>
  <c r="G51" i="1"/>
  <c r="G55" i="1"/>
  <c r="G86" i="1"/>
  <c r="G68" i="1"/>
  <c r="G35" i="1"/>
  <c r="G33" i="1"/>
  <c r="G72" i="1"/>
  <c r="G36" i="1"/>
  <c r="G64" i="1"/>
  <c r="G37" i="1"/>
  <c r="G73" i="1"/>
  <c r="G77" i="1"/>
  <c r="G42" i="1"/>
  <c r="G79" i="1"/>
  <c r="G60" i="1"/>
  <c r="G52" i="1"/>
  <c r="G92" i="1"/>
  <c r="G38" i="1"/>
  <c r="G66" i="1"/>
  <c r="G48" i="1"/>
  <c r="G44" i="1"/>
  <c r="G47" i="1"/>
  <c r="G46" i="1"/>
  <c r="G54" i="1"/>
  <c r="G85" i="1"/>
  <c r="O46" i="1"/>
  <c r="O13" i="1"/>
  <c r="O27" i="1"/>
  <c r="O35" i="1"/>
  <c r="O77" i="1"/>
  <c r="O84" i="1"/>
  <c r="O83" i="1"/>
  <c r="O89" i="1"/>
  <c r="O85" i="1"/>
  <c r="O29" i="1"/>
  <c r="O86" i="1"/>
  <c r="O36" i="1"/>
  <c r="O7" i="1"/>
  <c r="O55" i="1"/>
  <c r="O16" i="1"/>
  <c r="O79" i="1"/>
  <c r="O66" i="1"/>
  <c r="O48" i="1"/>
  <c r="O37" i="1"/>
  <c r="O73" i="1"/>
  <c r="O64" i="1"/>
  <c r="O92" i="1"/>
  <c r="O44" i="1"/>
  <c r="O5" i="1"/>
  <c r="O24" i="1"/>
  <c r="O72" i="1"/>
  <c r="O20" i="1"/>
  <c r="O98" i="1"/>
  <c r="O75" i="1"/>
  <c r="O42" i="1"/>
  <c r="O49" i="1"/>
  <c r="O81" i="1"/>
  <c r="O97" i="1"/>
  <c r="O60" i="1"/>
  <c r="O74" i="1"/>
  <c r="O54" i="1"/>
  <c r="O38" i="1"/>
  <c r="O17" i="1"/>
  <c r="O10" i="1"/>
  <c r="O4" i="1"/>
  <c r="O6" i="1"/>
  <c r="O23" i="1"/>
  <c r="O33" i="1"/>
  <c r="O59" i="1"/>
  <c r="O52" i="1"/>
  <c r="O12" i="1"/>
  <c r="O63" i="1"/>
  <c r="O31" i="1"/>
  <c r="O25" i="1"/>
  <c r="O14" i="1"/>
  <c r="O43" i="1"/>
  <c r="O65" i="1"/>
  <c r="O51" i="1"/>
  <c r="O22" i="1"/>
  <c r="O47" i="1"/>
  <c r="O11" i="1"/>
  <c r="O68" i="1"/>
</calcChain>
</file>

<file path=xl/sharedStrings.xml><?xml version="1.0" encoding="utf-8"?>
<sst xmlns="http://schemas.openxmlformats.org/spreadsheetml/2006/main" count="4028" uniqueCount="519">
  <si>
    <t>Boat #</t>
  </si>
  <si>
    <t>Overall
Place</t>
  </si>
  <si>
    <t>First
Name</t>
  </si>
  <si>
    <t>Last
Name</t>
  </si>
  <si>
    <t>Time
Hours</t>
  </si>
  <si>
    <t>Time
Min</t>
  </si>
  <si>
    <t>Time
Sec</t>
  </si>
  <si>
    <t>Canoe Class</t>
  </si>
  <si>
    <t>Division</t>
  </si>
  <si>
    <t>Age
Division</t>
  </si>
  <si>
    <t>O = Open</t>
  </si>
  <si>
    <t>M = Master (40+)</t>
  </si>
  <si>
    <t>SrM = Sr Master (50+)</t>
  </si>
  <si>
    <t>GM = Golden Master (55+)</t>
  </si>
  <si>
    <t>KM = Kupuna Master (60+)</t>
  </si>
  <si>
    <t>N = Novice</t>
  </si>
  <si>
    <t>Division
Place</t>
  </si>
  <si>
    <t>Points</t>
  </si>
  <si>
    <t>Classes</t>
  </si>
  <si>
    <t>Divisions</t>
  </si>
  <si>
    <t>Age Divisions</t>
  </si>
  <si>
    <t>Women's</t>
  </si>
  <si>
    <t>Open</t>
  </si>
  <si>
    <t>Men's</t>
  </si>
  <si>
    <t>Novice</t>
  </si>
  <si>
    <t>Mixed</t>
  </si>
  <si>
    <t>Masters</t>
  </si>
  <si>
    <t>Kayak</t>
  </si>
  <si>
    <t>Sr Masters</t>
  </si>
  <si>
    <t>Golden Masters</t>
  </si>
  <si>
    <t>Kupuna Masters</t>
  </si>
  <si>
    <t>SUP</t>
  </si>
  <si>
    <t>40+</t>
  </si>
  <si>
    <t>50+</t>
  </si>
  <si>
    <t>55+</t>
  </si>
  <si>
    <t>60+</t>
  </si>
  <si>
    <t>V1</t>
  </si>
  <si>
    <t>Time</t>
  </si>
  <si>
    <t>V3</t>
  </si>
  <si>
    <t>Mark</t>
  </si>
  <si>
    <t>McDermott</t>
  </si>
  <si>
    <t>Audrey</t>
  </si>
  <si>
    <t>Frey</t>
  </si>
  <si>
    <t>Lance</t>
  </si>
  <si>
    <t>Romo</t>
  </si>
  <si>
    <t>Mike</t>
  </si>
  <si>
    <t>Hammer</t>
  </si>
  <si>
    <t>Brian</t>
  </si>
  <si>
    <t>Smart</t>
  </si>
  <si>
    <t>Shane</t>
  </si>
  <si>
    <t>Baker</t>
  </si>
  <si>
    <t>Martin</t>
  </si>
  <si>
    <t>Withington</t>
  </si>
  <si>
    <t>John</t>
  </si>
  <si>
    <t>David</t>
  </si>
  <si>
    <t>Rawlins</t>
  </si>
  <si>
    <t>Andy/Rick</t>
  </si>
  <si>
    <t>Michels/Olson</t>
  </si>
  <si>
    <t>Bill</t>
  </si>
  <si>
    <t>Forsythe</t>
  </si>
  <si>
    <t>Rick</t>
  </si>
  <si>
    <t>Renaud</t>
  </si>
  <si>
    <t>Dave</t>
  </si>
  <si>
    <t>Anderson</t>
  </si>
  <si>
    <t>Tanja</t>
  </si>
  <si>
    <t>Reiners</t>
  </si>
  <si>
    <t>Kenneth</t>
  </si>
  <si>
    <t>Ang</t>
  </si>
  <si>
    <t>Greg</t>
  </si>
  <si>
    <t>Gavin</t>
  </si>
  <si>
    <t>McWilliams</t>
  </si>
  <si>
    <t>Patrick</t>
  </si>
  <si>
    <t>Hwang</t>
  </si>
  <si>
    <t>Strimling</t>
  </si>
  <si>
    <t>Lise</t>
  </si>
  <si>
    <t>Glaser</t>
  </si>
  <si>
    <t>Renee</t>
  </si>
  <si>
    <t>Tackett</t>
  </si>
  <si>
    <t>Paul</t>
  </si>
  <si>
    <t>Eric</t>
  </si>
  <si>
    <t>Nordstrom</t>
  </si>
  <si>
    <t>Peter</t>
  </si>
  <si>
    <t>Sarah</t>
  </si>
  <si>
    <t>Sandstrom</t>
  </si>
  <si>
    <t>Bob</t>
  </si>
  <si>
    <t>Stewart</t>
  </si>
  <si>
    <t>Doug</t>
  </si>
  <si>
    <t>Itami</t>
  </si>
  <si>
    <t>Blue</t>
  </si>
  <si>
    <t>Smith</t>
  </si>
  <si>
    <t>Geoff/Barb</t>
  </si>
  <si>
    <t>Todd</t>
  </si>
  <si>
    <t>Whitby</t>
  </si>
  <si>
    <t>Chris</t>
  </si>
  <si>
    <t>Jim</t>
  </si>
  <si>
    <t>Schulz</t>
  </si>
  <si>
    <t>Bruce</t>
  </si>
  <si>
    <t>Thomas</t>
  </si>
  <si>
    <t>Russ</t>
  </si>
  <si>
    <t>Woosley</t>
  </si>
  <si>
    <t>Steve</t>
  </si>
  <si>
    <t>Erik</t>
  </si>
  <si>
    <t>Cryder</t>
  </si>
  <si>
    <t>Brenden</t>
  </si>
  <si>
    <t>Graeme</t>
  </si>
  <si>
    <t>Galves</t>
  </si>
  <si>
    <t>2016 Winter Series Results</t>
  </si>
  <si>
    <t>Marth</t>
  </si>
  <si>
    <t>Lance/Doug</t>
  </si>
  <si>
    <t>Kahn/Miyata</t>
  </si>
  <si>
    <t>Freeto</t>
  </si>
  <si>
    <t>Julie</t>
  </si>
  <si>
    <t>Rea</t>
  </si>
  <si>
    <t>Bill/Melissa</t>
  </si>
  <si>
    <t>Anderson/Swanson</t>
  </si>
  <si>
    <t>Wong/Goto</t>
  </si>
  <si>
    <t>Oreiro</t>
  </si>
  <si>
    <t>Wiviott</t>
  </si>
  <si>
    <t>Cary</t>
  </si>
  <si>
    <t>Morris</t>
  </si>
  <si>
    <t>Troy</t>
  </si>
  <si>
    <t>Nishikawa</t>
  </si>
  <si>
    <t>Renick/Ken</t>
  </si>
  <si>
    <t>Woods/Kroeger</t>
  </si>
  <si>
    <t>Mares</t>
  </si>
  <si>
    <t>Broadbent</t>
  </si>
  <si>
    <t>Tyler</t>
  </si>
  <si>
    <t>Irwin</t>
  </si>
  <si>
    <t>Marcus</t>
  </si>
  <si>
    <t>Alan/Beau</t>
  </si>
  <si>
    <t>Lipp/Whitehead</t>
  </si>
  <si>
    <t>Rajala</t>
  </si>
  <si>
    <t>Nebeker</t>
  </si>
  <si>
    <t>Kevin/Amber</t>
  </si>
  <si>
    <t>Olney/Zipperer</t>
  </si>
  <si>
    <t>Jill/Kim</t>
  </si>
  <si>
    <t>Komoto/Reeves</t>
  </si>
  <si>
    <t>Jason</t>
  </si>
  <si>
    <t>Loo</t>
  </si>
  <si>
    <t>Edgar</t>
  </si>
  <si>
    <t>Valentin</t>
  </si>
  <si>
    <t>Roman</t>
  </si>
  <si>
    <t>Magiescetyn</t>
  </si>
  <si>
    <t>Donogh</t>
  </si>
  <si>
    <t>Ryan</t>
  </si>
  <si>
    <t>Stringfellow</t>
  </si>
  <si>
    <t>Jeff</t>
  </si>
  <si>
    <t>Coburn</t>
  </si>
  <si>
    <t>Tony</t>
  </si>
  <si>
    <t>Brown</t>
  </si>
  <si>
    <t>Nattie</t>
  </si>
  <si>
    <t>Das</t>
  </si>
  <si>
    <t>Micheal</t>
  </si>
  <si>
    <t>Lampi</t>
  </si>
  <si>
    <t>Other</t>
  </si>
  <si>
    <t>Aimee</t>
  </si>
  <si>
    <t>Edwards</t>
  </si>
  <si>
    <t>Tim</t>
  </si>
  <si>
    <t>Garth/Lisa</t>
  </si>
  <si>
    <t>Irwin/Robertson</t>
  </si>
  <si>
    <t>Estelle</t>
  </si>
  <si>
    <t>Matheson</t>
  </si>
  <si>
    <t>Laurie</t>
  </si>
  <si>
    <t>Aardal</t>
  </si>
  <si>
    <t>Csaba</t>
  </si>
  <si>
    <t>Kutrovics</t>
  </si>
  <si>
    <t>Aaron</t>
  </si>
  <si>
    <t>Poledna</t>
  </si>
  <si>
    <t>Graison</t>
  </si>
  <si>
    <t>Rother</t>
  </si>
  <si>
    <t>Jocelyn</t>
  </si>
  <si>
    <t>Ritchie</t>
  </si>
  <si>
    <t>Rob</t>
  </si>
  <si>
    <t>Casey</t>
  </si>
  <si>
    <t>Heather</t>
  </si>
  <si>
    <t>Taylor</t>
  </si>
  <si>
    <t>Donahue</t>
  </si>
  <si>
    <t>Jessica</t>
  </si>
  <si>
    <t>Engle</t>
  </si>
  <si>
    <t>Sarniak</t>
  </si>
  <si>
    <t>Joe</t>
  </si>
  <si>
    <t>McColskey</t>
  </si>
  <si>
    <t>Fay/Lon</t>
  </si>
  <si>
    <t>Tong/Kincannon</t>
  </si>
  <si>
    <t>Magus</t>
  </si>
  <si>
    <t>Pence</t>
  </si>
  <si>
    <t>Alex</t>
  </si>
  <si>
    <t>Vaughan</t>
  </si>
  <si>
    <t>Dan</t>
  </si>
  <si>
    <t>Moseley</t>
  </si>
  <si>
    <t>Ayelet</t>
  </si>
  <si>
    <t>Ezran</t>
  </si>
  <si>
    <t>Jon</t>
  </si>
  <si>
    <t>Harwood</t>
  </si>
  <si>
    <t>Park</t>
  </si>
  <si>
    <t>Sean</t>
  </si>
  <si>
    <t>Nardquist</t>
  </si>
  <si>
    <t>Jamie</t>
  </si>
  <si>
    <t>Stroble</t>
  </si>
  <si>
    <t>Boatman</t>
  </si>
  <si>
    <t>Vern/Jeff</t>
  </si>
  <si>
    <t>Heikkila/Wong</t>
  </si>
  <si>
    <t>Joel</t>
  </si>
  <si>
    <t>Michele</t>
  </si>
  <si>
    <t>Black</t>
  </si>
  <si>
    <t>Craig</t>
  </si>
  <si>
    <t>Holt</t>
  </si>
  <si>
    <t>Cris</t>
  </si>
  <si>
    <t>Trimble</t>
  </si>
  <si>
    <t>Bennett</t>
  </si>
  <si>
    <t>Maloney</t>
  </si>
  <si>
    <t>KM = Kupuna Golden Master (70+)</t>
  </si>
  <si>
    <t>Kupuna Golden Masters</t>
  </si>
  <si>
    <t>70+</t>
  </si>
  <si>
    <t>OC1</t>
  </si>
  <si>
    <t>OC2</t>
  </si>
  <si>
    <t>HPK</t>
  </si>
  <si>
    <t>Senior Masters</t>
  </si>
  <si>
    <t>HPK2</t>
  </si>
  <si>
    <t>pedalboat</t>
  </si>
  <si>
    <t>HPK = Surfski, changed the name to be compatible with Webscorer.</t>
  </si>
  <si>
    <t>!!!!</t>
  </si>
  <si>
    <t>!!!! These cells have formulas, do not overwrite!</t>
  </si>
  <si>
    <t>Race#</t>
  </si>
  <si>
    <t>Manual Time</t>
  </si>
  <si>
    <t>Calculated Time</t>
  </si>
  <si>
    <t>Laci</t>
  </si>
  <si>
    <t>James</t>
  </si>
  <si>
    <t>Jesse</t>
  </si>
  <si>
    <t>Kent</t>
  </si>
  <si>
    <t>Andrew</t>
  </si>
  <si>
    <t>Ernie</t>
  </si>
  <si>
    <t>Ben</t>
  </si>
  <si>
    <t>Ken</t>
  </si>
  <si>
    <t>Tamas</t>
  </si>
  <si>
    <t>Tara</t>
  </si>
  <si>
    <t>SP</t>
  </si>
  <si>
    <t>Michelle</t>
  </si>
  <si>
    <t>Mignon</t>
  </si>
  <si>
    <t>Ian</t>
  </si>
  <si>
    <t>Frank</t>
  </si>
  <si>
    <t>Theresa</t>
  </si>
  <si>
    <t>Marlies</t>
  </si>
  <si>
    <t>Graham</t>
  </si>
  <si>
    <t>Samuel</t>
  </si>
  <si>
    <t>Debbie</t>
  </si>
  <si>
    <t>Adam</t>
  </si>
  <si>
    <t>Shannon</t>
  </si>
  <si>
    <t>Annie</t>
  </si>
  <si>
    <t>Krisztina</t>
  </si>
  <si>
    <t>Frederic</t>
  </si>
  <si>
    <t>Arne</t>
  </si>
  <si>
    <t>Dobrovlny</t>
  </si>
  <si>
    <t>Clement</t>
  </si>
  <si>
    <t>Berneman/Stewart</t>
  </si>
  <si>
    <t>Robertson/Irwin</t>
  </si>
  <si>
    <t>Budjos</t>
  </si>
  <si>
    <t>Pither/Mancell</t>
  </si>
  <si>
    <t>Woodman</t>
  </si>
  <si>
    <t>Lwne/Petit</t>
  </si>
  <si>
    <t>Hill</t>
  </si>
  <si>
    <t>Matiesschyn</t>
  </si>
  <si>
    <t>Hodanic</t>
  </si>
  <si>
    <t>Balcom</t>
  </si>
  <si>
    <t>Hegedus</t>
  </si>
  <si>
    <t>Gorrie</t>
  </si>
  <si>
    <t>McLean</t>
  </si>
  <si>
    <t>Wong</t>
  </si>
  <si>
    <t>Smillie</t>
  </si>
  <si>
    <t>Asano</t>
  </si>
  <si>
    <t>Smith/Biggin</t>
  </si>
  <si>
    <t>Mihalyi</t>
  </si>
  <si>
    <t>Ages</t>
  </si>
  <si>
    <t>Nguyen/Morisette</t>
  </si>
  <si>
    <t>Forand</t>
  </si>
  <si>
    <t>Kendall</t>
  </si>
  <si>
    <t>Hastings</t>
  </si>
  <si>
    <t>Wahlstrom/Hegedus</t>
  </si>
  <si>
    <t>Low</t>
  </si>
  <si>
    <t>Aio/Keliinoi</t>
  </si>
  <si>
    <t>Genge</t>
  </si>
  <si>
    <t>Fontenelle</t>
  </si>
  <si>
    <t>Bolden</t>
  </si>
  <si>
    <t>Farah</t>
  </si>
  <si>
    <t>Washington/Alezxander</t>
  </si>
  <si>
    <t>Jordan</t>
  </si>
  <si>
    <t>Boles</t>
  </si>
  <si>
    <t>Ernst</t>
  </si>
  <si>
    <t>Siu</t>
  </si>
  <si>
    <t>Pabsdorf</t>
  </si>
  <si>
    <t>Cole</t>
  </si>
  <si>
    <t>Bell</t>
  </si>
  <si>
    <t>Boulding</t>
  </si>
  <si>
    <t>Harasztosi</t>
  </si>
  <si>
    <t>Buxbaum</t>
  </si>
  <si>
    <t>Gutman</t>
  </si>
  <si>
    <t>Mike/Lorri</t>
  </si>
  <si>
    <t>Lisa/Garth</t>
  </si>
  <si>
    <t>Steve/Doug</t>
  </si>
  <si>
    <t>Lyenne/Antoine</t>
  </si>
  <si>
    <t>Darrell/Jason</t>
  </si>
  <si>
    <t>Kat/Grace</t>
  </si>
  <si>
    <t>Carl/Michael</t>
  </si>
  <si>
    <t>Paul/Robert</t>
  </si>
  <si>
    <t>Autumn/Deborah</t>
  </si>
  <si>
    <t>Canoe
Class</t>
  </si>
  <si>
    <t>Cumm.
Points</t>
  </si>
  <si>
    <t>No. of
Races</t>
  </si>
  <si>
    <t>DNF</t>
  </si>
  <si>
    <t xml:space="preserve">Mulu  / Brian </t>
  </si>
  <si>
    <t>Tapasa /  Itami</t>
  </si>
  <si>
    <t>Scharffenberg</t>
  </si>
  <si>
    <t>Tedrow</t>
  </si>
  <si>
    <t>Ken  / Tanja</t>
  </si>
  <si>
    <t>Kroeger / Reiners</t>
  </si>
  <si>
    <t>Michael</t>
  </si>
  <si>
    <t>Dee</t>
  </si>
  <si>
    <t>Darrell</t>
  </si>
  <si>
    <t>Pietila</t>
  </si>
  <si>
    <t>Doug Miyata</t>
  </si>
  <si>
    <t>Harrison</t>
  </si>
  <si>
    <t>Kahn</t>
  </si>
  <si>
    <t>Jeremy</t>
  </si>
  <si>
    <t>Lori</t>
  </si>
  <si>
    <t>Jorgenson</t>
  </si>
  <si>
    <t>Dorenkamp</t>
  </si>
  <si>
    <t>Tom / Cara</t>
  </si>
  <si>
    <t>Achor/ Lee</t>
  </si>
  <si>
    <t>Ann</t>
  </si>
  <si>
    <t>Renaud-Wilkinson</t>
  </si>
  <si>
    <t>Karen</t>
  </si>
  <si>
    <t>Sceva</t>
  </si>
  <si>
    <t>Lugar</t>
  </si>
  <si>
    <t>Tau</t>
  </si>
  <si>
    <t>Porter</t>
  </si>
  <si>
    <t>Ernie/Alan</t>
  </si>
  <si>
    <t>836PNW</t>
  </si>
  <si>
    <t>836Ca</t>
  </si>
  <si>
    <t>Mike/Marlie</t>
  </si>
  <si>
    <t>Breneman/Ernst</t>
  </si>
  <si>
    <t>Renee/Ken</t>
  </si>
  <si>
    <t>Tackett/Kroeger</t>
  </si>
  <si>
    <t>Julia/Patrick</t>
  </si>
  <si>
    <t>Swenson/Hwang</t>
  </si>
  <si>
    <t>Briggs/Schleiger</t>
  </si>
  <si>
    <t>Kathryn/Marti</t>
  </si>
  <si>
    <t>Crany/Traver</t>
  </si>
  <si>
    <t>Lise/Laurie</t>
  </si>
  <si>
    <t>Glaser/Aardal</t>
  </si>
  <si>
    <t>Molly/Jessica</t>
  </si>
  <si>
    <t>Cansler/John</t>
  </si>
  <si>
    <t>Miyata</t>
  </si>
  <si>
    <t>Almeda</t>
  </si>
  <si>
    <t>Oriero</t>
  </si>
  <si>
    <t>Lon</t>
  </si>
  <si>
    <t>Kincannon</t>
  </si>
  <si>
    <t>Lorri</t>
  </si>
  <si>
    <t>Boy</t>
  </si>
  <si>
    <t>Chun Fook</t>
  </si>
  <si>
    <t>Hartley</t>
  </si>
  <si>
    <t>Andy</t>
  </si>
  <si>
    <t>Michels</t>
  </si>
  <si>
    <t>Stan</t>
  </si>
  <si>
    <t>Dahlin</t>
  </si>
  <si>
    <t>Hermans</t>
  </si>
  <si>
    <t>Pat</t>
  </si>
  <si>
    <t>Putnam</t>
  </si>
  <si>
    <t>Reivers</t>
  </si>
  <si>
    <t>Dustin</t>
  </si>
  <si>
    <t>Ashley</t>
  </si>
  <si>
    <t>Pake</t>
  </si>
  <si>
    <t>Nui</t>
  </si>
  <si>
    <t>Felix</t>
  </si>
  <si>
    <t>Ottersbach</t>
  </si>
  <si>
    <t>Brad</t>
  </si>
  <si>
    <t>Morrison</t>
  </si>
  <si>
    <t>Scott</t>
  </si>
  <si>
    <t>Wanless</t>
  </si>
  <si>
    <t>Antoine</t>
  </si>
  <si>
    <t>Petit</t>
  </si>
  <si>
    <t>Thatcher</t>
  </si>
  <si>
    <t>Christeanson</t>
  </si>
  <si>
    <t>Beaton</t>
  </si>
  <si>
    <t>Wilson</t>
  </si>
  <si>
    <t>Lo</t>
  </si>
  <si>
    <t>Flannelly</t>
  </si>
  <si>
    <t>White</t>
  </si>
  <si>
    <t>Nikki</t>
  </si>
  <si>
    <t>Pearson</t>
  </si>
  <si>
    <t>Joan</t>
  </si>
  <si>
    <t>Macasiray</t>
  </si>
  <si>
    <t>Minsk</t>
  </si>
  <si>
    <t>Colin/Sarah</t>
  </si>
  <si>
    <t>Mah/Ng</t>
  </si>
  <si>
    <t>McLean/Bryant</t>
  </si>
  <si>
    <t>Stephanie/Mimosa</t>
  </si>
  <si>
    <t>Katheryn/Greg</t>
  </si>
  <si>
    <t>Nguyen/Bodin</t>
  </si>
  <si>
    <t>Matheson/Kroeger</t>
  </si>
  <si>
    <t>Estelle/Ken</t>
  </si>
  <si>
    <t>Doug/Steve</t>
  </si>
  <si>
    <t>Mancell/Pither</t>
  </si>
  <si>
    <t>Lorri/Mike</t>
  </si>
  <si>
    <t>Patrick/Ernie</t>
  </si>
  <si>
    <t>Hwang/Wong</t>
  </si>
  <si>
    <t>Stewart/Bernemann</t>
  </si>
  <si>
    <t>Ken/Grace</t>
  </si>
  <si>
    <t>Asano/Morissette</t>
  </si>
  <si>
    <t>David/Paul</t>
  </si>
  <si>
    <t>Creiro/Aio</t>
  </si>
  <si>
    <t>Kai Ikaika 3/19/2016</t>
  </si>
  <si>
    <t>779</t>
  </si>
  <si>
    <t>196</t>
  </si>
  <si>
    <t>595</t>
  </si>
  <si>
    <t>668</t>
  </si>
  <si>
    <t>777</t>
  </si>
  <si>
    <t>584</t>
  </si>
  <si>
    <t>393</t>
  </si>
  <si>
    <t>757</t>
  </si>
  <si>
    <t>277</t>
  </si>
  <si>
    <t>697</t>
  </si>
  <si>
    <t>829</t>
  </si>
  <si>
    <t>538</t>
  </si>
  <si>
    <t>689</t>
  </si>
  <si>
    <t>581</t>
  </si>
  <si>
    <t>93</t>
  </si>
  <si>
    <t>649</t>
  </si>
  <si>
    <t>780</t>
  </si>
  <si>
    <t>602</t>
  </si>
  <si>
    <t>646</t>
  </si>
  <si>
    <t>836</t>
  </si>
  <si>
    <t>67</t>
  </si>
  <si>
    <t>266</t>
  </si>
  <si>
    <t>41</t>
  </si>
  <si>
    <t>261</t>
  </si>
  <si>
    <t>663</t>
  </si>
  <si>
    <t>264</t>
  </si>
  <si>
    <t>258</t>
  </si>
  <si>
    <t>455</t>
  </si>
  <si>
    <t>215</t>
  </si>
  <si>
    <t>112</t>
  </si>
  <si>
    <t>254</t>
  </si>
  <si>
    <t>892</t>
  </si>
  <si>
    <t>314</t>
  </si>
  <si>
    <t>580</t>
  </si>
  <si>
    <t>653</t>
  </si>
  <si>
    <t>253</t>
  </si>
  <si>
    <t>778</t>
  </si>
  <si>
    <t>55:00.2</t>
  </si>
  <si>
    <t>58:12.2</t>
  </si>
  <si>
    <t>58:28.5</t>
  </si>
  <si>
    <t>59:06.5</t>
  </si>
  <si>
    <t>59:26.3</t>
  </si>
  <si>
    <t>59:50.5</t>
  </si>
  <si>
    <t>1:01:06.4</t>
  </si>
  <si>
    <t>1:01:17.5</t>
  </si>
  <si>
    <t>1:01:59.8</t>
  </si>
  <si>
    <t>1:03:03.3</t>
  </si>
  <si>
    <t>1:03:06.0</t>
  </si>
  <si>
    <t>1:03:17.8</t>
  </si>
  <si>
    <t>1:03:36.5</t>
  </si>
  <si>
    <t>1:03:47.9</t>
  </si>
  <si>
    <t>1:06:04.3</t>
  </si>
  <si>
    <t>1:06:17.7</t>
  </si>
  <si>
    <t>1:06:21.6</t>
  </si>
  <si>
    <t>1:06:40.7</t>
  </si>
  <si>
    <t>1:07:04.3</t>
  </si>
  <si>
    <t>1:08:40.9</t>
  </si>
  <si>
    <t>1:08:57.9</t>
  </si>
  <si>
    <t>1:08:59.2</t>
  </si>
  <si>
    <t>1:09:20.3</t>
  </si>
  <si>
    <t>1:09:29.7</t>
  </si>
  <si>
    <t>1:10:15.9</t>
  </si>
  <si>
    <t>1:11:28.2</t>
  </si>
  <si>
    <t>1:12:15.6</t>
  </si>
  <si>
    <t>1:14:28.6</t>
  </si>
  <si>
    <t>1:17:56.4</t>
  </si>
  <si>
    <t>1:18:35.4</t>
  </si>
  <si>
    <t>1:21:02.6</t>
  </si>
  <si>
    <t>1:21:21.2</t>
  </si>
  <si>
    <t>1:21:32.0</t>
  </si>
  <si>
    <t>1:24:03.1</t>
  </si>
  <si>
    <t>1:27:15.4</t>
  </si>
  <si>
    <t>1:41:33.2</t>
  </si>
  <si>
    <t>1:51:59.1</t>
  </si>
  <si>
    <t>Ken/Joel</t>
  </si>
  <si>
    <t>Craig/Marti</t>
  </si>
  <si>
    <t>Paul/Dave</t>
  </si>
  <si>
    <t>Vern/Janet</t>
  </si>
  <si>
    <t>Kathryn</t>
  </si>
  <si>
    <t>Elizabeth</t>
  </si>
  <si>
    <t>Eileen/Julie</t>
  </si>
  <si>
    <t>Sara</t>
  </si>
  <si>
    <t>Noa</t>
  </si>
  <si>
    <t>Mooney</t>
  </si>
  <si>
    <t>Briggs/Schlieger</t>
  </si>
  <si>
    <t>Kroeger/Strimling</t>
  </si>
  <si>
    <t>Holt/Traver</t>
  </si>
  <si>
    <t>Aio/Hartley</t>
  </si>
  <si>
    <t>Heikkila</t>
  </si>
  <si>
    <t>Almeoa</t>
  </si>
  <si>
    <t>Crary</t>
  </si>
  <si>
    <t>Roberson</t>
  </si>
  <si>
    <t>Hermanns</t>
  </si>
  <si>
    <t>Shattuck/JHunter</t>
  </si>
  <si>
    <t>Love</t>
  </si>
  <si>
    <t>Rubin</t>
  </si>
  <si>
    <t>best 5</t>
  </si>
  <si>
    <t>Cumulative Points for First Six Races</t>
  </si>
  <si>
    <t>first place</t>
  </si>
  <si>
    <t>second place</t>
  </si>
  <si>
    <t>third place</t>
  </si>
  <si>
    <t>fourth place</t>
  </si>
  <si>
    <t>if race SPO first place</t>
  </si>
  <si>
    <t>if race SPO second place</t>
  </si>
  <si>
    <t>tie for third place</t>
  </si>
  <si>
    <t>tie for second</t>
  </si>
  <si>
    <t>tie for first place</t>
  </si>
  <si>
    <t>if race SPO third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</si>
</sst>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[h]:mm:ss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 applyFill="1" applyBorder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Alignment="1"/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Fill="1"/>
  </cellXfs>
  <cellStyles count="2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A123"/>
  <sheetViews>
    <sheetView showRuler="0" workbookViewId="0">
      <selection activeCell="B3" sqref="B3:O40"/>
    </sheetView>
  </sheetViews>
  <sheetFormatPr baseColWidth="10" defaultColWidth="8.83203125" defaultRowHeight="13" x14ac:dyDescent="0.15"/>
  <cols>
    <col min="1" max="1" width="1" customWidth="1"/>
    <col min="2" max="2" width="13" style="1" customWidth="1"/>
    <col min="3" max="3" width="13" style="9" customWidth="1"/>
    <col min="4" max="6" width="13" style="1" customWidth="1"/>
    <col min="7" max="7" width="11.6640625" style="1" customWidth="1"/>
    <col min="8" max="8" width="9.5" style="16" customWidth="1"/>
    <col min="9" max="9" width="14" customWidth="1"/>
    <col min="10" max="10" width="17" bestFit="1" customWidth="1"/>
    <col min="11" max="11" width="10.5" style="35" customWidth="1"/>
    <col min="12" max="12" width="12.83203125" style="1" bestFit="1" customWidth="1"/>
    <col min="13" max="13" width="19" style="1" bestFit="1" customWidth="1"/>
    <col min="14" max="14" width="14.5" style="35" customWidth="1"/>
    <col min="15" max="15" width="11.1640625" style="1" bestFit="1" customWidth="1"/>
    <col min="17" max="17" width="8.83203125" style="12"/>
    <col min="19" max="19" width="8.83203125" customWidth="1"/>
    <col min="20" max="20" width="18.83203125" style="25" customWidth="1"/>
    <col min="22" max="22" width="8.33203125" bestFit="1" customWidth="1"/>
    <col min="23" max="23" width="8.6640625" bestFit="1" customWidth="1"/>
    <col min="24" max="24" width="14.6640625" bestFit="1" customWidth="1"/>
  </cols>
  <sheetData>
    <row r="2" spans="2:27" s="6" customFormat="1" ht="18" x14ac:dyDescent="0.2">
      <c r="B2" s="4" t="s">
        <v>106</v>
      </c>
      <c r="D2" s="5"/>
      <c r="E2" s="13" t="s">
        <v>410</v>
      </c>
      <c r="F2" s="5"/>
      <c r="G2" s="32" t="s">
        <v>221</v>
      </c>
      <c r="H2" s="44"/>
      <c r="K2" s="7"/>
      <c r="L2" s="7"/>
      <c r="M2" s="7"/>
      <c r="N2" s="7"/>
      <c r="O2" s="32" t="s">
        <v>221</v>
      </c>
      <c r="Q2" s="31"/>
      <c r="R2" s="31"/>
      <c r="S2" s="32" t="s">
        <v>222</v>
      </c>
      <c r="T2" s="33"/>
      <c r="V2" s="31" t="s">
        <v>220</v>
      </c>
      <c r="W2" s="30"/>
      <c r="X2" s="30"/>
      <c r="Y2" s="30"/>
      <c r="Z2" s="30"/>
      <c r="AA2" s="30"/>
    </row>
    <row r="3" spans="2:27" s="2" customFormat="1" ht="26" x14ac:dyDescent="0.15">
      <c r="B3" s="3" t="s">
        <v>1</v>
      </c>
      <c r="C3" s="8" t="s">
        <v>0</v>
      </c>
      <c r="D3" s="3" t="s">
        <v>4</v>
      </c>
      <c r="E3" s="3" t="s">
        <v>5</v>
      </c>
      <c r="F3" s="3" t="s">
        <v>6</v>
      </c>
      <c r="G3" s="3" t="s">
        <v>225</v>
      </c>
      <c r="H3" s="45" t="s">
        <v>224</v>
      </c>
      <c r="I3" s="3" t="s">
        <v>2</v>
      </c>
      <c r="J3" s="3" t="s">
        <v>3</v>
      </c>
      <c r="K3" s="3" t="s">
        <v>7</v>
      </c>
      <c r="L3" s="2" t="s">
        <v>8</v>
      </c>
      <c r="M3" s="3" t="s">
        <v>9</v>
      </c>
      <c r="N3" s="3" t="s">
        <v>16</v>
      </c>
      <c r="O3" s="3" t="s">
        <v>17</v>
      </c>
      <c r="T3" s="23"/>
    </row>
    <row r="4" spans="2:27" x14ac:dyDescent="0.15">
      <c r="B4" s="1">
        <v>1</v>
      </c>
      <c r="C4" s="14" t="s">
        <v>411</v>
      </c>
      <c r="D4" s="35"/>
      <c r="E4" s="35"/>
      <c r="F4" s="35"/>
      <c r="G4" s="38">
        <f>TIME(D4,E4,F4)</f>
        <v>0</v>
      </c>
      <c r="H4" s="56" t="s">
        <v>448</v>
      </c>
      <c r="I4" s="11" t="s">
        <v>53</v>
      </c>
      <c r="J4" s="11" t="s">
        <v>494</v>
      </c>
      <c r="K4" s="12" t="s">
        <v>216</v>
      </c>
      <c r="L4" s="12" t="s">
        <v>23</v>
      </c>
      <c r="M4" s="52" t="s">
        <v>28</v>
      </c>
      <c r="N4" s="10">
        <v>1</v>
      </c>
      <c r="O4" s="18">
        <f t="shared" ref="O4:O35" si="0">IF(OR(N4&gt;5,N4=0),0,6-N4)</f>
        <v>5</v>
      </c>
      <c r="T4" s="24" t="s">
        <v>10</v>
      </c>
      <c r="V4" s="12" t="s">
        <v>18</v>
      </c>
      <c r="W4" s="12" t="s">
        <v>19</v>
      </c>
      <c r="X4" s="12" t="s">
        <v>20</v>
      </c>
    </row>
    <row r="5" spans="2:27" x14ac:dyDescent="0.15">
      <c r="B5" s="1">
        <v>2</v>
      </c>
      <c r="C5" s="14" t="s">
        <v>412</v>
      </c>
      <c r="D5" s="35"/>
      <c r="E5" s="35"/>
      <c r="F5" s="35"/>
      <c r="G5" s="38">
        <f t="shared" ref="G5:G32" si="1">TIME(D5,E5,F5)</f>
        <v>0</v>
      </c>
      <c r="H5" s="56" t="s">
        <v>449</v>
      </c>
      <c r="I5" s="11" t="s">
        <v>90</v>
      </c>
      <c r="J5" s="11" t="s">
        <v>495</v>
      </c>
      <c r="K5" s="12" t="s">
        <v>215</v>
      </c>
      <c r="L5" s="12" t="s">
        <v>25</v>
      </c>
      <c r="M5" s="52" t="s">
        <v>28</v>
      </c>
      <c r="N5" s="10">
        <v>1</v>
      </c>
      <c r="O5" s="18">
        <f t="shared" si="0"/>
        <v>5</v>
      </c>
      <c r="T5" s="24" t="s">
        <v>11</v>
      </c>
      <c r="V5" s="12" t="s">
        <v>214</v>
      </c>
      <c r="W5" s="12" t="s">
        <v>21</v>
      </c>
      <c r="X5" s="12" t="s">
        <v>22</v>
      </c>
    </row>
    <row r="6" spans="2:27" x14ac:dyDescent="0.15">
      <c r="B6" s="19">
        <v>3</v>
      </c>
      <c r="C6" s="14" t="s">
        <v>413</v>
      </c>
      <c r="D6" s="35"/>
      <c r="E6" s="35"/>
      <c r="F6" s="35"/>
      <c r="G6" s="38">
        <f t="shared" si="1"/>
        <v>0</v>
      </c>
      <c r="H6" s="56" t="s">
        <v>450</v>
      </c>
      <c r="I6" s="11" t="s">
        <v>91</v>
      </c>
      <c r="J6" s="11" t="s">
        <v>92</v>
      </c>
      <c r="K6" s="12" t="s">
        <v>214</v>
      </c>
      <c r="L6" s="12" t="s">
        <v>23</v>
      </c>
      <c r="M6" s="12" t="s">
        <v>26</v>
      </c>
      <c r="N6" s="10">
        <v>1</v>
      </c>
      <c r="O6" s="18">
        <f t="shared" si="0"/>
        <v>5</v>
      </c>
      <c r="T6" s="24" t="s">
        <v>12</v>
      </c>
      <c r="V6" s="12" t="s">
        <v>215</v>
      </c>
      <c r="W6" s="12" t="s">
        <v>23</v>
      </c>
      <c r="X6" s="12" t="s">
        <v>24</v>
      </c>
    </row>
    <row r="7" spans="2:27" x14ac:dyDescent="0.15">
      <c r="B7" s="20">
        <v>4</v>
      </c>
      <c r="C7" s="14" t="s">
        <v>414</v>
      </c>
      <c r="D7" s="35"/>
      <c r="E7" s="35"/>
      <c r="F7" s="35"/>
      <c r="G7" s="38">
        <f t="shared" si="1"/>
        <v>0</v>
      </c>
      <c r="H7" s="56" t="s">
        <v>451</v>
      </c>
      <c r="I7" s="11" t="s">
        <v>137</v>
      </c>
      <c r="J7" s="11" t="s">
        <v>312</v>
      </c>
      <c r="K7" s="12" t="s">
        <v>216</v>
      </c>
      <c r="L7" s="12" t="s">
        <v>23</v>
      </c>
      <c r="M7" s="12" t="s">
        <v>26</v>
      </c>
      <c r="N7" s="10">
        <v>1</v>
      </c>
      <c r="O7" s="18">
        <f t="shared" si="0"/>
        <v>5</v>
      </c>
      <c r="T7" s="24" t="s">
        <v>13</v>
      </c>
      <c r="V7" s="12" t="s">
        <v>216</v>
      </c>
      <c r="W7" s="12" t="s">
        <v>25</v>
      </c>
      <c r="X7" s="12" t="s">
        <v>26</v>
      </c>
      <c r="Y7" t="s">
        <v>32</v>
      </c>
    </row>
    <row r="8" spans="2:27" x14ac:dyDescent="0.15">
      <c r="B8" s="20">
        <v>5</v>
      </c>
      <c r="C8" s="14" t="s">
        <v>415</v>
      </c>
      <c r="D8" s="35"/>
      <c r="E8" s="35"/>
      <c r="F8" s="15"/>
      <c r="G8" s="38">
        <f t="shared" si="1"/>
        <v>0</v>
      </c>
      <c r="H8" s="56" t="s">
        <v>452</v>
      </c>
      <c r="I8" s="11" t="s">
        <v>485</v>
      </c>
      <c r="J8" s="11" t="s">
        <v>496</v>
      </c>
      <c r="K8" s="12" t="s">
        <v>215</v>
      </c>
      <c r="L8" s="12" t="s">
        <v>23</v>
      </c>
      <c r="M8" s="12" t="s">
        <v>26</v>
      </c>
      <c r="N8" s="10">
        <v>1</v>
      </c>
      <c r="O8" s="18">
        <f t="shared" si="0"/>
        <v>5</v>
      </c>
      <c r="T8" s="24" t="s">
        <v>14</v>
      </c>
      <c r="V8" s="12" t="s">
        <v>27</v>
      </c>
      <c r="W8" s="12"/>
      <c r="X8" s="12" t="s">
        <v>217</v>
      </c>
      <c r="Y8" t="s">
        <v>33</v>
      </c>
    </row>
    <row r="9" spans="2:27" x14ac:dyDescent="0.15">
      <c r="B9" s="20">
        <v>6</v>
      </c>
      <c r="C9" s="14" t="s">
        <v>416</v>
      </c>
      <c r="D9" s="35"/>
      <c r="E9" s="35"/>
      <c r="F9" s="15"/>
      <c r="G9" s="38">
        <f t="shared" si="1"/>
        <v>0</v>
      </c>
      <c r="H9" s="56" t="s">
        <v>453</v>
      </c>
      <c r="I9" s="11" t="s">
        <v>486</v>
      </c>
      <c r="J9" s="11" t="s">
        <v>497</v>
      </c>
      <c r="K9" s="12" t="s">
        <v>215</v>
      </c>
      <c r="L9" s="12" t="s">
        <v>23</v>
      </c>
      <c r="M9" s="53" t="s">
        <v>30</v>
      </c>
      <c r="N9" s="10">
        <v>1</v>
      </c>
      <c r="O9" s="18">
        <f t="shared" si="0"/>
        <v>5</v>
      </c>
      <c r="T9" s="24" t="s">
        <v>211</v>
      </c>
      <c r="V9" s="12" t="s">
        <v>31</v>
      </c>
      <c r="W9" s="12"/>
      <c r="X9" s="12" t="s">
        <v>29</v>
      </c>
      <c r="Y9" t="s">
        <v>34</v>
      </c>
    </row>
    <row r="10" spans="2:27" x14ac:dyDescent="0.15">
      <c r="B10" s="20">
        <v>7</v>
      </c>
      <c r="C10" s="14" t="s">
        <v>417</v>
      </c>
      <c r="D10" s="35"/>
      <c r="E10" s="35"/>
      <c r="F10" s="35"/>
      <c r="G10" s="38">
        <f t="shared" si="1"/>
        <v>0</v>
      </c>
      <c r="H10" s="56" t="s">
        <v>454</v>
      </c>
      <c r="I10" s="11" t="s">
        <v>101</v>
      </c>
      <c r="J10" s="11" t="s">
        <v>311</v>
      </c>
      <c r="K10" s="12" t="s">
        <v>214</v>
      </c>
      <c r="L10" s="12" t="s">
        <v>23</v>
      </c>
      <c r="M10" s="12" t="s">
        <v>22</v>
      </c>
      <c r="N10" s="10">
        <v>1</v>
      </c>
      <c r="O10" s="18">
        <f t="shared" si="0"/>
        <v>5</v>
      </c>
      <c r="T10" s="24" t="s">
        <v>15</v>
      </c>
      <c r="V10" s="12" t="s">
        <v>36</v>
      </c>
      <c r="W10" s="12"/>
      <c r="X10" s="12" t="s">
        <v>30</v>
      </c>
      <c r="Y10" t="s">
        <v>35</v>
      </c>
    </row>
    <row r="11" spans="2:27" x14ac:dyDescent="0.15">
      <c r="B11" s="20">
        <v>8</v>
      </c>
      <c r="C11" s="14" t="s">
        <v>418</v>
      </c>
      <c r="D11" s="35"/>
      <c r="E11" s="15"/>
      <c r="F11" s="15"/>
      <c r="G11" s="38">
        <f t="shared" si="1"/>
        <v>0</v>
      </c>
      <c r="H11" s="56" t="s">
        <v>455</v>
      </c>
      <c r="I11" s="11" t="s">
        <v>152</v>
      </c>
      <c r="J11" s="11" t="s">
        <v>316</v>
      </c>
      <c r="K11" s="12" t="s">
        <v>216</v>
      </c>
      <c r="L11" s="12" t="s">
        <v>23</v>
      </c>
      <c r="M11" s="53" t="s">
        <v>29</v>
      </c>
      <c r="N11" s="10">
        <v>1</v>
      </c>
      <c r="O11" s="18">
        <f t="shared" si="0"/>
        <v>5</v>
      </c>
      <c r="V11" t="s">
        <v>38</v>
      </c>
      <c r="X11" s="12" t="s">
        <v>212</v>
      </c>
      <c r="Y11" s="12" t="s">
        <v>213</v>
      </c>
    </row>
    <row r="12" spans="2:27" x14ac:dyDescent="0.15">
      <c r="B12" s="20">
        <v>9</v>
      </c>
      <c r="C12" s="14" t="s">
        <v>419</v>
      </c>
      <c r="D12" s="35"/>
      <c r="E12" s="35"/>
      <c r="F12" s="35"/>
      <c r="G12" s="38">
        <f t="shared" si="1"/>
        <v>0</v>
      </c>
      <c r="H12" s="56" t="s">
        <v>456</v>
      </c>
      <c r="I12" s="11" t="s">
        <v>333</v>
      </c>
      <c r="J12" s="11" t="s">
        <v>334</v>
      </c>
      <c r="K12" s="12" t="s">
        <v>214</v>
      </c>
      <c r="L12" s="12" t="s">
        <v>23</v>
      </c>
      <c r="M12" s="12" t="s">
        <v>22</v>
      </c>
      <c r="N12" s="10">
        <v>2</v>
      </c>
      <c r="O12" s="18">
        <f t="shared" si="0"/>
        <v>4</v>
      </c>
      <c r="T12" s="25">
        <v>1</v>
      </c>
      <c r="U12">
        <v>5</v>
      </c>
      <c r="V12" t="s">
        <v>218</v>
      </c>
    </row>
    <row r="13" spans="2:27" x14ac:dyDescent="0.15">
      <c r="B13" s="20">
        <v>10</v>
      </c>
      <c r="C13" s="14" t="s">
        <v>420</v>
      </c>
      <c r="D13" s="35"/>
      <c r="E13" s="35"/>
      <c r="F13" s="35"/>
      <c r="G13" s="38">
        <f t="shared" si="1"/>
        <v>0</v>
      </c>
      <c r="H13" s="56" t="s">
        <v>457</v>
      </c>
      <c r="I13" s="11" t="s">
        <v>47</v>
      </c>
      <c r="J13" s="11" t="s">
        <v>87</v>
      </c>
      <c r="K13" s="12" t="s">
        <v>214</v>
      </c>
      <c r="L13" s="12" t="s">
        <v>23</v>
      </c>
      <c r="M13" s="12" t="s">
        <v>26</v>
      </c>
      <c r="N13" s="10">
        <v>2</v>
      </c>
      <c r="O13" s="18">
        <f t="shared" si="0"/>
        <v>4</v>
      </c>
      <c r="T13" s="25">
        <v>2</v>
      </c>
      <c r="U13">
        <v>4</v>
      </c>
      <c r="V13" t="s">
        <v>154</v>
      </c>
    </row>
    <row r="14" spans="2:27" x14ac:dyDescent="0.15">
      <c r="B14" s="20">
        <v>11</v>
      </c>
      <c r="C14" s="14" t="s">
        <v>421</v>
      </c>
      <c r="D14" s="35"/>
      <c r="E14" s="35"/>
      <c r="F14" s="35"/>
      <c r="G14" s="38">
        <f t="shared" si="1"/>
        <v>0</v>
      </c>
      <c r="H14" s="56" t="s">
        <v>458</v>
      </c>
      <c r="I14" s="11" t="s">
        <v>487</v>
      </c>
      <c r="J14" s="11" t="s">
        <v>498</v>
      </c>
      <c r="K14" s="12" t="s">
        <v>215</v>
      </c>
      <c r="L14" s="12" t="s">
        <v>23</v>
      </c>
      <c r="M14" s="53" t="s">
        <v>30</v>
      </c>
      <c r="N14" s="10">
        <v>2</v>
      </c>
      <c r="O14" s="18">
        <f t="shared" si="0"/>
        <v>4</v>
      </c>
      <c r="T14" s="25">
        <v>3</v>
      </c>
      <c r="U14">
        <v>3</v>
      </c>
      <c r="V14" t="s">
        <v>219</v>
      </c>
    </row>
    <row r="15" spans="2:27" x14ac:dyDescent="0.15">
      <c r="B15" s="20">
        <v>12</v>
      </c>
      <c r="C15" s="14" t="s">
        <v>422</v>
      </c>
      <c r="D15" s="35"/>
      <c r="E15" s="15"/>
      <c r="F15" s="15"/>
      <c r="G15" s="38">
        <f t="shared" si="1"/>
        <v>0</v>
      </c>
      <c r="H15" s="56" t="s">
        <v>459</v>
      </c>
      <c r="I15" s="11" t="s">
        <v>84</v>
      </c>
      <c r="J15" s="11" t="s">
        <v>85</v>
      </c>
      <c r="K15" s="12" t="s">
        <v>214</v>
      </c>
      <c r="L15" s="12" t="s">
        <v>23</v>
      </c>
      <c r="M15" s="53" t="s">
        <v>30</v>
      </c>
      <c r="N15" s="10">
        <v>1</v>
      </c>
      <c r="O15" s="18">
        <f t="shared" si="0"/>
        <v>5</v>
      </c>
      <c r="T15" s="25">
        <v>4</v>
      </c>
      <c r="U15">
        <v>2</v>
      </c>
    </row>
    <row r="16" spans="2:27" x14ac:dyDescent="0.15">
      <c r="B16" s="20">
        <v>13</v>
      </c>
      <c r="C16" s="14" t="s">
        <v>423</v>
      </c>
      <c r="D16" s="35"/>
      <c r="E16" s="15"/>
      <c r="F16" s="15"/>
      <c r="G16" s="38">
        <f t="shared" si="1"/>
        <v>0</v>
      </c>
      <c r="H16" s="56" t="s">
        <v>460</v>
      </c>
      <c r="I16" s="11" t="s">
        <v>118</v>
      </c>
      <c r="J16" s="11" t="s">
        <v>119</v>
      </c>
      <c r="K16" s="12" t="s">
        <v>214</v>
      </c>
      <c r="L16" s="12" t="s">
        <v>23</v>
      </c>
      <c r="M16" s="12" t="s">
        <v>24</v>
      </c>
      <c r="N16" s="10">
        <v>1</v>
      </c>
      <c r="O16" s="18">
        <f t="shared" si="0"/>
        <v>5</v>
      </c>
      <c r="T16" s="25">
        <v>5</v>
      </c>
      <c r="U16">
        <v>1</v>
      </c>
    </row>
    <row r="17" spans="2:21" x14ac:dyDescent="0.15">
      <c r="B17" s="20">
        <v>14</v>
      </c>
      <c r="C17" s="14" t="s">
        <v>424</v>
      </c>
      <c r="D17" s="35"/>
      <c r="E17" s="35"/>
      <c r="F17" s="35"/>
      <c r="G17" s="38">
        <f t="shared" si="1"/>
        <v>0</v>
      </c>
      <c r="H17" s="56" t="s">
        <v>461</v>
      </c>
      <c r="I17" s="11" t="s">
        <v>155</v>
      </c>
      <c r="J17" s="11" t="s">
        <v>156</v>
      </c>
      <c r="K17" s="12" t="s">
        <v>214</v>
      </c>
      <c r="L17" s="12" t="s">
        <v>21</v>
      </c>
      <c r="M17" s="12" t="s">
        <v>26</v>
      </c>
      <c r="N17" s="10">
        <v>1</v>
      </c>
      <c r="O17" s="18">
        <f t="shared" si="0"/>
        <v>5</v>
      </c>
      <c r="R17" s="12"/>
      <c r="S17" s="12"/>
      <c r="U17" s="12"/>
    </row>
    <row r="18" spans="2:21" x14ac:dyDescent="0.15">
      <c r="B18" s="20">
        <v>15</v>
      </c>
      <c r="C18" s="14" t="s">
        <v>425</v>
      </c>
      <c r="D18" s="35"/>
      <c r="E18" s="15"/>
      <c r="F18" s="15"/>
      <c r="G18" s="38">
        <f t="shared" si="1"/>
        <v>0</v>
      </c>
      <c r="H18" s="56" t="s">
        <v>462</v>
      </c>
      <c r="I18" s="11" t="s">
        <v>488</v>
      </c>
      <c r="J18" s="11" t="s">
        <v>499</v>
      </c>
      <c r="K18" s="12" t="s">
        <v>215</v>
      </c>
      <c r="L18" s="12" t="s">
        <v>25</v>
      </c>
      <c r="M18" s="53" t="s">
        <v>30</v>
      </c>
      <c r="N18" s="10">
        <v>1</v>
      </c>
      <c r="O18" s="18">
        <f t="shared" si="0"/>
        <v>5</v>
      </c>
      <c r="R18" s="12"/>
      <c r="S18" s="12"/>
      <c r="U18" s="12"/>
    </row>
    <row r="19" spans="2:21" ht="13" customHeight="1" x14ac:dyDescent="0.15">
      <c r="B19" s="20">
        <v>16</v>
      </c>
      <c r="C19" s="14" t="s">
        <v>426</v>
      </c>
      <c r="D19" s="35"/>
      <c r="E19" s="15"/>
      <c r="F19" s="15"/>
      <c r="G19" s="38">
        <f t="shared" si="1"/>
        <v>0</v>
      </c>
      <c r="H19" s="56" t="s">
        <v>463</v>
      </c>
      <c r="I19" s="11" t="s">
        <v>349</v>
      </c>
      <c r="J19" s="11" t="s">
        <v>350</v>
      </c>
      <c r="K19" s="12" t="s">
        <v>215</v>
      </c>
      <c r="L19" s="12" t="s">
        <v>21</v>
      </c>
      <c r="M19" s="12" t="s">
        <v>22</v>
      </c>
      <c r="N19" s="10">
        <v>1</v>
      </c>
      <c r="O19" s="18">
        <f t="shared" si="0"/>
        <v>5</v>
      </c>
      <c r="T19"/>
    </row>
    <row r="20" spans="2:21" x14ac:dyDescent="0.15">
      <c r="B20" s="20">
        <v>17</v>
      </c>
      <c r="C20" s="14" t="s">
        <v>427</v>
      </c>
      <c r="D20" s="35"/>
      <c r="E20" s="35"/>
      <c r="F20" s="35"/>
      <c r="G20" s="38">
        <f t="shared" si="1"/>
        <v>0</v>
      </c>
      <c r="H20" s="56" t="s">
        <v>464</v>
      </c>
      <c r="I20" s="11" t="s">
        <v>192</v>
      </c>
      <c r="J20" s="11" t="s">
        <v>193</v>
      </c>
      <c r="K20" s="12" t="s">
        <v>214</v>
      </c>
      <c r="L20" s="12" t="s">
        <v>23</v>
      </c>
      <c r="M20" s="52" t="s">
        <v>28</v>
      </c>
      <c r="N20" s="10">
        <v>1</v>
      </c>
      <c r="O20" s="18">
        <f t="shared" si="0"/>
        <v>5</v>
      </c>
      <c r="T20"/>
    </row>
    <row r="21" spans="2:21" x14ac:dyDescent="0.15">
      <c r="B21" s="20">
        <v>18</v>
      </c>
      <c r="C21" s="14" t="s">
        <v>428</v>
      </c>
      <c r="D21" s="35"/>
      <c r="E21" s="15"/>
      <c r="F21" s="15"/>
      <c r="G21" s="38">
        <f t="shared" si="1"/>
        <v>0</v>
      </c>
      <c r="H21" s="56" t="s">
        <v>465</v>
      </c>
      <c r="I21" s="11" t="s">
        <v>78</v>
      </c>
      <c r="J21" s="11" t="s">
        <v>51</v>
      </c>
      <c r="K21" s="12" t="s">
        <v>214</v>
      </c>
      <c r="L21" s="12" t="s">
        <v>23</v>
      </c>
      <c r="M21" s="52" t="s">
        <v>28</v>
      </c>
      <c r="N21" s="10">
        <v>2</v>
      </c>
      <c r="O21" s="18">
        <f t="shared" si="0"/>
        <v>4</v>
      </c>
      <c r="T21"/>
    </row>
    <row r="22" spans="2:21" x14ac:dyDescent="0.15">
      <c r="B22" s="20">
        <v>19</v>
      </c>
      <c r="C22" s="14" t="s">
        <v>429</v>
      </c>
      <c r="D22" s="35"/>
      <c r="E22" s="35"/>
      <c r="F22" s="35"/>
      <c r="G22" s="38">
        <f t="shared" si="1"/>
        <v>0</v>
      </c>
      <c r="H22" s="56" t="s">
        <v>466</v>
      </c>
      <c r="I22" s="11" t="s">
        <v>68</v>
      </c>
      <c r="J22" s="11" t="s">
        <v>124</v>
      </c>
      <c r="K22" s="12" t="s">
        <v>214</v>
      </c>
      <c r="L22" s="12" t="s">
        <v>23</v>
      </c>
      <c r="M22" s="12" t="s">
        <v>22</v>
      </c>
      <c r="N22" s="10">
        <v>3</v>
      </c>
      <c r="O22" s="18">
        <f t="shared" si="0"/>
        <v>3</v>
      </c>
      <c r="T22"/>
    </row>
    <row r="23" spans="2:21" x14ac:dyDescent="0.15">
      <c r="B23" s="20">
        <v>20</v>
      </c>
      <c r="C23" s="14" t="s">
        <v>430</v>
      </c>
      <c r="D23" s="35"/>
      <c r="E23" s="35"/>
      <c r="F23" s="35"/>
      <c r="G23" s="38">
        <f t="shared" si="1"/>
        <v>0</v>
      </c>
      <c r="H23" s="56" t="s">
        <v>467</v>
      </c>
      <c r="I23" s="11" t="s">
        <v>322</v>
      </c>
      <c r="J23" s="11" t="s">
        <v>500</v>
      </c>
      <c r="K23" s="12" t="s">
        <v>214</v>
      </c>
      <c r="L23" s="12" t="s">
        <v>23</v>
      </c>
      <c r="M23" s="12" t="s">
        <v>26</v>
      </c>
      <c r="N23" s="10">
        <v>3</v>
      </c>
      <c r="O23" s="18">
        <f t="shared" si="0"/>
        <v>3</v>
      </c>
    </row>
    <row r="24" spans="2:21" x14ac:dyDescent="0.15">
      <c r="B24" s="20">
        <v>21</v>
      </c>
      <c r="C24" s="14" t="s">
        <v>431</v>
      </c>
      <c r="D24" s="35"/>
      <c r="E24" s="35"/>
      <c r="F24" s="35"/>
      <c r="G24" s="38">
        <f t="shared" si="1"/>
        <v>0</v>
      </c>
      <c r="H24" s="56" t="s">
        <v>468</v>
      </c>
      <c r="I24" s="11" t="s">
        <v>58</v>
      </c>
      <c r="J24" s="11" t="s">
        <v>59</v>
      </c>
      <c r="K24" s="12" t="s">
        <v>214</v>
      </c>
      <c r="L24" s="12" t="s">
        <v>23</v>
      </c>
      <c r="M24" s="53" t="s">
        <v>30</v>
      </c>
      <c r="N24" s="10">
        <v>2</v>
      </c>
      <c r="O24" s="18">
        <f t="shared" si="0"/>
        <v>4</v>
      </c>
    </row>
    <row r="25" spans="2:21" x14ac:dyDescent="0.15">
      <c r="B25" s="20">
        <v>22</v>
      </c>
      <c r="C25" s="14" t="s">
        <v>432</v>
      </c>
      <c r="D25" s="35"/>
      <c r="E25" s="35"/>
      <c r="F25" s="35"/>
      <c r="G25" s="38">
        <f t="shared" si="1"/>
        <v>0</v>
      </c>
      <c r="H25" s="56" t="s">
        <v>469</v>
      </c>
      <c r="I25" s="11" t="s">
        <v>150</v>
      </c>
      <c r="J25" s="11" t="s">
        <v>88</v>
      </c>
      <c r="K25" s="12" t="s">
        <v>214</v>
      </c>
      <c r="L25" s="12" t="s">
        <v>21</v>
      </c>
      <c r="M25" s="12" t="s">
        <v>26</v>
      </c>
      <c r="N25" s="10">
        <v>2</v>
      </c>
      <c r="O25" s="18">
        <f t="shared" si="0"/>
        <v>4</v>
      </c>
    </row>
    <row r="26" spans="2:21" x14ac:dyDescent="0.15">
      <c r="B26" s="20">
        <v>23</v>
      </c>
      <c r="C26" s="14" t="s">
        <v>433</v>
      </c>
      <c r="D26" s="35"/>
      <c r="E26" s="15"/>
      <c r="F26" s="15"/>
      <c r="G26" s="38">
        <f t="shared" si="1"/>
        <v>0</v>
      </c>
      <c r="H26" s="56" t="s">
        <v>470</v>
      </c>
      <c r="I26" s="11" t="s">
        <v>146</v>
      </c>
      <c r="J26" s="11" t="s">
        <v>267</v>
      </c>
      <c r="K26" s="12" t="s">
        <v>214</v>
      </c>
      <c r="L26" s="12" t="s">
        <v>23</v>
      </c>
      <c r="M26" s="53" t="s">
        <v>29</v>
      </c>
      <c r="N26" s="10">
        <v>1</v>
      </c>
      <c r="O26" s="18">
        <f t="shared" si="0"/>
        <v>5</v>
      </c>
    </row>
    <row r="27" spans="2:21" x14ac:dyDescent="0.15">
      <c r="B27" s="20">
        <v>24</v>
      </c>
      <c r="C27" s="14" t="s">
        <v>434</v>
      </c>
      <c r="D27" s="35"/>
      <c r="E27" s="35"/>
      <c r="F27" s="35"/>
      <c r="G27" s="38">
        <f t="shared" si="1"/>
        <v>0</v>
      </c>
      <c r="H27" s="56" t="s">
        <v>471</v>
      </c>
      <c r="I27" s="11" t="s">
        <v>60</v>
      </c>
      <c r="J27" s="11" t="s">
        <v>169</v>
      </c>
      <c r="K27" s="12" t="s">
        <v>216</v>
      </c>
      <c r="L27" s="12" t="s">
        <v>23</v>
      </c>
      <c r="M27" s="12" t="s">
        <v>26</v>
      </c>
      <c r="N27" s="10">
        <v>2</v>
      </c>
      <c r="O27" s="18">
        <f t="shared" si="0"/>
        <v>4</v>
      </c>
    </row>
    <row r="28" spans="2:21" x14ac:dyDescent="0.15">
      <c r="B28" s="20">
        <v>25</v>
      </c>
      <c r="C28" s="14" t="s">
        <v>435</v>
      </c>
      <c r="D28" s="35"/>
      <c r="E28" s="15"/>
      <c r="F28" s="15"/>
      <c r="G28" s="38">
        <f t="shared" si="1"/>
        <v>0</v>
      </c>
      <c r="H28" s="56" t="s">
        <v>472</v>
      </c>
      <c r="I28" s="11" t="s">
        <v>323</v>
      </c>
      <c r="J28" s="11" t="s">
        <v>324</v>
      </c>
      <c r="K28" s="12" t="s">
        <v>36</v>
      </c>
      <c r="L28" s="12" t="s">
        <v>21</v>
      </c>
      <c r="M28" s="52" t="s">
        <v>28</v>
      </c>
      <c r="N28" s="10">
        <v>1</v>
      </c>
      <c r="O28" s="18">
        <f t="shared" si="0"/>
        <v>5</v>
      </c>
    </row>
    <row r="29" spans="2:21" x14ac:dyDescent="0.15">
      <c r="B29" s="20">
        <v>26</v>
      </c>
      <c r="C29" s="14" t="s">
        <v>436</v>
      </c>
      <c r="D29" s="35"/>
      <c r="E29" s="35"/>
      <c r="F29" s="35"/>
      <c r="G29" s="38">
        <f t="shared" si="1"/>
        <v>0</v>
      </c>
      <c r="H29" s="56" t="s">
        <v>473</v>
      </c>
      <c r="I29" s="11" t="s">
        <v>49</v>
      </c>
      <c r="J29" s="11" t="s">
        <v>50</v>
      </c>
      <c r="K29" s="12" t="s">
        <v>36</v>
      </c>
      <c r="L29" s="12" t="s">
        <v>23</v>
      </c>
      <c r="M29" s="53" t="s">
        <v>30</v>
      </c>
      <c r="N29" s="10">
        <v>1</v>
      </c>
      <c r="O29" s="18">
        <f t="shared" si="0"/>
        <v>5</v>
      </c>
    </row>
    <row r="30" spans="2:21" x14ac:dyDescent="0.15">
      <c r="B30" s="20">
        <v>27</v>
      </c>
      <c r="C30" s="14" t="s">
        <v>437</v>
      </c>
      <c r="D30" s="35"/>
      <c r="E30" s="15"/>
      <c r="F30" s="15"/>
      <c r="G30" s="38">
        <f t="shared" si="1"/>
        <v>0</v>
      </c>
      <c r="H30" s="56" t="s">
        <v>474</v>
      </c>
      <c r="I30" s="11" t="s">
        <v>98</v>
      </c>
      <c r="J30" s="11" t="s">
        <v>99</v>
      </c>
      <c r="K30" s="12" t="s">
        <v>214</v>
      </c>
      <c r="L30" s="12" t="s">
        <v>23</v>
      </c>
      <c r="M30" s="53" t="s">
        <v>29</v>
      </c>
      <c r="N30" s="10">
        <v>2</v>
      </c>
      <c r="O30" s="18">
        <f t="shared" si="0"/>
        <v>4</v>
      </c>
    </row>
    <row r="31" spans="2:21" x14ac:dyDescent="0.15">
      <c r="B31" s="20">
        <v>28</v>
      </c>
      <c r="C31" s="14" t="s">
        <v>438</v>
      </c>
      <c r="D31" s="35"/>
      <c r="E31" s="35"/>
      <c r="F31" s="35"/>
      <c r="G31" s="38">
        <f t="shared" si="1"/>
        <v>0</v>
      </c>
      <c r="H31" s="56" t="s">
        <v>475</v>
      </c>
      <c r="I31" s="11" t="s">
        <v>74</v>
      </c>
      <c r="J31" s="11" t="s">
        <v>75</v>
      </c>
      <c r="K31" s="12" t="s">
        <v>214</v>
      </c>
      <c r="L31" s="12" t="s">
        <v>21</v>
      </c>
      <c r="M31" s="52" t="s">
        <v>28</v>
      </c>
      <c r="N31" s="10">
        <v>1</v>
      </c>
      <c r="O31" s="18">
        <f t="shared" si="0"/>
        <v>5</v>
      </c>
    </row>
    <row r="32" spans="2:21" x14ac:dyDescent="0.15">
      <c r="B32" s="20">
        <v>29</v>
      </c>
      <c r="C32" s="14" t="s">
        <v>439</v>
      </c>
      <c r="D32" s="35"/>
      <c r="E32" s="15"/>
      <c r="F32" s="15"/>
      <c r="G32" s="38">
        <f t="shared" si="1"/>
        <v>0</v>
      </c>
      <c r="H32" s="56" t="s">
        <v>476</v>
      </c>
      <c r="I32" s="11" t="s">
        <v>489</v>
      </c>
      <c r="J32" s="11" t="s">
        <v>501</v>
      </c>
      <c r="K32" s="12" t="s">
        <v>214</v>
      </c>
      <c r="L32" s="12" t="s">
        <v>21</v>
      </c>
      <c r="M32" s="12" t="s">
        <v>26</v>
      </c>
      <c r="N32" s="10">
        <v>3</v>
      </c>
      <c r="O32" s="18">
        <f t="shared" si="0"/>
        <v>3</v>
      </c>
    </row>
    <row r="33" spans="2:15" x14ac:dyDescent="0.15">
      <c r="B33" s="20">
        <v>30</v>
      </c>
      <c r="C33" s="14" t="s">
        <v>440</v>
      </c>
      <c r="D33" s="35"/>
      <c r="E33" s="35"/>
      <c r="F33" s="35"/>
      <c r="G33" s="38">
        <f t="shared" ref="G33:G35" si="2">TIME(D33,E33,F33)</f>
        <v>0</v>
      </c>
      <c r="H33" s="56" t="s">
        <v>477</v>
      </c>
      <c r="I33" s="11" t="s">
        <v>362</v>
      </c>
      <c r="J33" s="11" t="s">
        <v>363</v>
      </c>
      <c r="K33" s="12" t="s">
        <v>214</v>
      </c>
      <c r="L33" s="12" t="s">
        <v>23</v>
      </c>
      <c r="M33" s="53" t="s">
        <v>212</v>
      </c>
      <c r="N33" s="10">
        <v>1</v>
      </c>
      <c r="O33" s="18">
        <f t="shared" si="0"/>
        <v>5</v>
      </c>
    </row>
    <row r="34" spans="2:15" x14ac:dyDescent="0.15">
      <c r="B34" s="20">
        <v>31</v>
      </c>
      <c r="C34" s="14" t="s">
        <v>441</v>
      </c>
      <c r="D34" s="35"/>
      <c r="E34" s="15"/>
      <c r="F34" s="15"/>
      <c r="G34" s="38">
        <f t="shared" si="2"/>
        <v>0</v>
      </c>
      <c r="H34" s="56" t="s">
        <v>478</v>
      </c>
      <c r="I34" s="11" t="s">
        <v>39</v>
      </c>
      <c r="J34" s="11" t="s">
        <v>40</v>
      </c>
      <c r="K34" s="12" t="s">
        <v>214</v>
      </c>
      <c r="L34" s="12" t="s">
        <v>23</v>
      </c>
      <c r="M34" s="53" t="s">
        <v>29</v>
      </c>
      <c r="N34" s="10">
        <v>3</v>
      </c>
      <c r="O34" s="18">
        <f t="shared" si="0"/>
        <v>3</v>
      </c>
    </row>
    <row r="35" spans="2:15" x14ac:dyDescent="0.15">
      <c r="B35" s="20">
        <v>32</v>
      </c>
      <c r="C35" s="14" t="s">
        <v>442</v>
      </c>
      <c r="D35" s="35"/>
      <c r="E35" s="35"/>
      <c r="F35" s="35"/>
      <c r="G35" s="38">
        <f t="shared" si="2"/>
        <v>0</v>
      </c>
      <c r="H35" s="56" t="s">
        <v>479</v>
      </c>
      <c r="I35" s="11" t="s">
        <v>86</v>
      </c>
      <c r="J35" s="11" t="s">
        <v>97</v>
      </c>
      <c r="K35" s="12" t="s">
        <v>31</v>
      </c>
      <c r="L35" s="12" t="s">
        <v>23</v>
      </c>
      <c r="M35" s="12" t="s">
        <v>26</v>
      </c>
      <c r="N35" s="10">
        <v>1</v>
      </c>
      <c r="O35" s="18">
        <f t="shared" si="0"/>
        <v>5</v>
      </c>
    </row>
    <row r="36" spans="2:15" x14ac:dyDescent="0.15">
      <c r="B36" s="20">
        <v>33</v>
      </c>
      <c r="C36" s="14" t="s">
        <v>443</v>
      </c>
      <c r="D36" s="35"/>
      <c r="E36" s="35"/>
      <c r="F36" s="35"/>
      <c r="G36" s="38">
        <f t="shared" ref="G36:G67" si="3">TIME(D36,E36,F36)</f>
        <v>0</v>
      </c>
      <c r="H36" s="56" t="s">
        <v>480</v>
      </c>
      <c r="I36" s="11" t="s">
        <v>490</v>
      </c>
      <c r="J36" s="11" t="s">
        <v>502</v>
      </c>
      <c r="K36" s="12" t="s">
        <v>214</v>
      </c>
      <c r="L36" s="12" t="s">
        <v>21</v>
      </c>
      <c r="M36" s="12" t="s">
        <v>24</v>
      </c>
      <c r="N36" s="10">
        <v>1</v>
      </c>
      <c r="O36" s="18">
        <f t="shared" ref="O36:O67" si="4">IF(OR(N36&gt;5,N36=0),0,6-N36)</f>
        <v>5</v>
      </c>
    </row>
    <row r="37" spans="2:15" x14ac:dyDescent="0.15">
      <c r="B37" s="20">
        <v>34</v>
      </c>
      <c r="C37" s="14" t="s">
        <v>444</v>
      </c>
      <c r="D37" s="35"/>
      <c r="E37" s="15"/>
      <c r="F37" s="15"/>
      <c r="G37" s="38">
        <f t="shared" si="3"/>
        <v>0</v>
      </c>
      <c r="H37" s="56" t="s">
        <v>481</v>
      </c>
      <c r="I37" s="11" t="s">
        <v>54</v>
      </c>
      <c r="J37" s="11" t="s">
        <v>503</v>
      </c>
      <c r="K37" s="12" t="s">
        <v>214</v>
      </c>
      <c r="L37" s="12" t="s">
        <v>23</v>
      </c>
      <c r="M37" s="53" t="s">
        <v>30</v>
      </c>
      <c r="N37" s="10">
        <v>3</v>
      </c>
      <c r="O37" s="18">
        <f t="shared" si="4"/>
        <v>3</v>
      </c>
    </row>
    <row r="38" spans="2:15" x14ac:dyDescent="0.15">
      <c r="B38" s="20">
        <v>35</v>
      </c>
      <c r="C38" s="14" t="s">
        <v>445</v>
      </c>
      <c r="D38" s="35"/>
      <c r="E38" s="35"/>
      <c r="F38" s="35"/>
      <c r="G38" s="38">
        <f t="shared" si="3"/>
        <v>0</v>
      </c>
      <c r="H38" s="56" t="s">
        <v>482</v>
      </c>
      <c r="I38" s="11" t="s">
        <v>491</v>
      </c>
      <c r="J38" s="11" t="s">
        <v>504</v>
      </c>
      <c r="K38" s="12" t="s">
        <v>215</v>
      </c>
      <c r="L38" s="12" t="s">
        <v>21</v>
      </c>
      <c r="M38" s="12" t="s">
        <v>26</v>
      </c>
      <c r="N38" s="10">
        <v>1</v>
      </c>
      <c r="O38" s="18">
        <f t="shared" si="4"/>
        <v>5</v>
      </c>
    </row>
    <row r="39" spans="2:15" x14ac:dyDescent="0.15">
      <c r="B39" s="20">
        <v>36</v>
      </c>
      <c r="C39" s="14" t="s">
        <v>446</v>
      </c>
      <c r="D39" s="35"/>
      <c r="E39" s="15"/>
      <c r="F39" s="15"/>
      <c r="G39" s="38">
        <f t="shared" si="3"/>
        <v>0</v>
      </c>
      <c r="H39" s="56" t="s">
        <v>483</v>
      </c>
      <c r="I39" s="11" t="s">
        <v>492</v>
      </c>
      <c r="J39" s="11" t="s">
        <v>505</v>
      </c>
      <c r="K39" s="12" t="s">
        <v>214</v>
      </c>
      <c r="L39" s="12" t="s">
        <v>21</v>
      </c>
      <c r="M39" s="12" t="s">
        <v>24</v>
      </c>
      <c r="N39" s="10">
        <v>2</v>
      </c>
      <c r="O39" s="18">
        <f t="shared" si="4"/>
        <v>4</v>
      </c>
    </row>
    <row r="40" spans="2:15" x14ac:dyDescent="0.15">
      <c r="B40" s="20">
        <v>37</v>
      </c>
      <c r="C40" s="14" t="s">
        <v>447</v>
      </c>
      <c r="D40" s="35"/>
      <c r="E40" s="15"/>
      <c r="F40" s="15"/>
      <c r="G40" s="38">
        <f t="shared" si="3"/>
        <v>0</v>
      </c>
      <c r="H40" s="56" t="s">
        <v>484</v>
      </c>
      <c r="I40" s="11" t="s">
        <v>493</v>
      </c>
      <c r="J40" s="11" t="s">
        <v>506</v>
      </c>
      <c r="K40" s="12" t="s">
        <v>31</v>
      </c>
      <c r="L40" s="12" t="s">
        <v>21</v>
      </c>
      <c r="M40" s="12" t="s">
        <v>24</v>
      </c>
      <c r="N40" s="10">
        <v>1</v>
      </c>
      <c r="O40" s="18">
        <f t="shared" si="4"/>
        <v>5</v>
      </c>
    </row>
    <row r="41" spans="2:15" x14ac:dyDescent="0.15">
      <c r="B41" s="20">
        <v>38</v>
      </c>
      <c r="C41" s="14"/>
      <c r="D41" s="35"/>
      <c r="E41" s="15"/>
      <c r="F41" s="15"/>
      <c r="G41" s="38">
        <f t="shared" si="3"/>
        <v>0</v>
      </c>
      <c r="H41" s="56"/>
      <c r="I41" s="11"/>
      <c r="J41" s="11"/>
      <c r="K41" s="10"/>
      <c r="L41" s="10"/>
      <c r="M41" s="10"/>
      <c r="N41" s="10"/>
      <c r="O41" s="18">
        <f t="shared" si="4"/>
        <v>0</v>
      </c>
    </row>
    <row r="42" spans="2:15" x14ac:dyDescent="0.15">
      <c r="B42" s="20">
        <v>39</v>
      </c>
      <c r="C42" s="14"/>
      <c r="D42" s="35"/>
      <c r="E42" s="35"/>
      <c r="F42" s="35"/>
      <c r="G42" s="38">
        <f t="shared" si="3"/>
        <v>0</v>
      </c>
      <c r="H42" s="56"/>
      <c r="I42" s="11"/>
      <c r="J42" s="11"/>
      <c r="K42" s="10"/>
      <c r="L42" s="10"/>
      <c r="M42" s="10"/>
      <c r="N42" s="10"/>
      <c r="O42" s="18">
        <f t="shared" si="4"/>
        <v>0</v>
      </c>
    </row>
    <row r="43" spans="2:15" x14ac:dyDescent="0.15">
      <c r="B43" s="20">
        <v>40</v>
      </c>
      <c r="C43" s="14"/>
      <c r="D43" s="35"/>
      <c r="E43" s="35"/>
      <c r="F43" s="35"/>
      <c r="G43" s="38">
        <f t="shared" si="3"/>
        <v>0</v>
      </c>
      <c r="H43" s="56"/>
      <c r="I43" s="11"/>
      <c r="J43" s="11"/>
      <c r="K43" s="10"/>
      <c r="L43" s="10"/>
      <c r="M43" s="10"/>
      <c r="N43" s="10"/>
      <c r="O43" s="18">
        <f t="shared" si="4"/>
        <v>0</v>
      </c>
    </row>
    <row r="44" spans="2:15" x14ac:dyDescent="0.15">
      <c r="B44" s="20">
        <v>41</v>
      </c>
      <c r="C44" s="14"/>
      <c r="D44" s="35"/>
      <c r="E44" s="35"/>
      <c r="F44" s="35"/>
      <c r="G44" s="38">
        <f t="shared" si="3"/>
        <v>0</v>
      </c>
      <c r="H44" s="56"/>
      <c r="I44" s="11"/>
      <c r="J44" s="11"/>
      <c r="K44" s="10"/>
      <c r="L44" s="10"/>
      <c r="M44" s="10"/>
      <c r="N44" s="10"/>
      <c r="O44" s="18">
        <f t="shared" si="4"/>
        <v>0</v>
      </c>
    </row>
    <row r="45" spans="2:15" x14ac:dyDescent="0.15">
      <c r="B45" s="20">
        <v>42</v>
      </c>
      <c r="C45" s="14"/>
      <c r="D45" s="35"/>
      <c r="E45" s="15"/>
      <c r="F45" s="15"/>
      <c r="G45" s="38">
        <f t="shared" si="3"/>
        <v>0</v>
      </c>
      <c r="H45" s="56"/>
      <c r="I45" s="11"/>
      <c r="J45" s="11"/>
      <c r="K45" s="10"/>
      <c r="L45" s="10"/>
      <c r="M45" s="10"/>
      <c r="N45" s="10"/>
      <c r="O45" s="18">
        <f t="shared" si="4"/>
        <v>0</v>
      </c>
    </row>
    <row r="46" spans="2:15" x14ac:dyDescent="0.15">
      <c r="B46" s="20">
        <v>43</v>
      </c>
      <c r="C46" s="14"/>
      <c r="D46" s="35"/>
      <c r="E46" s="35"/>
      <c r="F46" s="35"/>
      <c r="G46" s="38">
        <f t="shared" si="3"/>
        <v>0</v>
      </c>
      <c r="H46" s="46"/>
      <c r="I46" s="11"/>
      <c r="J46" s="11"/>
      <c r="K46" s="10"/>
      <c r="L46" s="10"/>
      <c r="M46" s="10"/>
      <c r="N46" s="10"/>
      <c r="O46" s="18">
        <f t="shared" si="4"/>
        <v>0</v>
      </c>
    </row>
    <row r="47" spans="2:15" x14ac:dyDescent="0.15">
      <c r="B47" s="20">
        <v>44</v>
      </c>
      <c r="C47" s="14"/>
      <c r="D47" s="35"/>
      <c r="E47" s="10"/>
      <c r="F47" s="10"/>
      <c r="G47" s="38">
        <f t="shared" si="3"/>
        <v>0</v>
      </c>
      <c r="H47" s="46"/>
      <c r="I47" s="11"/>
      <c r="J47" s="11"/>
      <c r="K47" s="10"/>
      <c r="L47" s="10"/>
      <c r="M47" s="10"/>
      <c r="N47" s="10"/>
      <c r="O47" s="18">
        <f t="shared" si="4"/>
        <v>0</v>
      </c>
    </row>
    <row r="48" spans="2:15" x14ac:dyDescent="0.15">
      <c r="B48" s="20">
        <v>45</v>
      </c>
      <c r="C48" s="14"/>
      <c r="D48" s="35"/>
      <c r="E48" s="15"/>
      <c r="F48" s="15"/>
      <c r="G48" s="38">
        <f t="shared" si="3"/>
        <v>0</v>
      </c>
      <c r="H48" s="46"/>
      <c r="I48" s="11"/>
      <c r="J48" s="11"/>
      <c r="K48" s="10"/>
      <c r="L48" s="10"/>
      <c r="M48" s="10"/>
      <c r="N48" s="10"/>
      <c r="O48" s="18">
        <f t="shared" si="4"/>
        <v>0</v>
      </c>
    </row>
    <row r="49" spans="2:15" x14ac:dyDescent="0.15">
      <c r="B49" s="20">
        <v>46</v>
      </c>
      <c r="C49" s="14"/>
      <c r="D49" s="35"/>
      <c r="E49" s="35"/>
      <c r="F49" s="35"/>
      <c r="G49" s="38">
        <f t="shared" si="3"/>
        <v>0</v>
      </c>
      <c r="H49" s="46"/>
      <c r="I49" s="11"/>
      <c r="J49" s="11"/>
      <c r="K49" s="10"/>
      <c r="L49" s="10"/>
      <c r="M49" s="10"/>
      <c r="N49" s="10"/>
      <c r="O49" s="18">
        <f t="shared" si="4"/>
        <v>0</v>
      </c>
    </row>
    <row r="50" spans="2:15" x14ac:dyDescent="0.15">
      <c r="B50" s="20">
        <v>47</v>
      </c>
      <c r="C50" s="14"/>
      <c r="D50" s="35"/>
      <c r="E50" s="15"/>
      <c r="F50" s="15"/>
      <c r="G50" s="38">
        <f t="shared" si="3"/>
        <v>0</v>
      </c>
      <c r="H50" s="46"/>
      <c r="I50" s="11"/>
      <c r="J50" s="11"/>
      <c r="K50" s="10"/>
      <c r="L50" s="10"/>
      <c r="M50" s="10"/>
      <c r="N50" s="10"/>
      <c r="O50" s="18">
        <f t="shared" si="4"/>
        <v>0</v>
      </c>
    </row>
    <row r="51" spans="2:15" x14ac:dyDescent="0.15">
      <c r="B51" s="20">
        <v>48</v>
      </c>
      <c r="C51" s="14"/>
      <c r="D51" s="35"/>
      <c r="E51" s="35"/>
      <c r="F51" s="35"/>
      <c r="G51" s="17">
        <f t="shared" si="3"/>
        <v>0</v>
      </c>
      <c r="H51" s="46"/>
      <c r="I51" s="11"/>
      <c r="J51" s="11"/>
      <c r="K51" s="10"/>
      <c r="L51" s="10"/>
      <c r="M51" s="10"/>
      <c r="N51" s="10"/>
      <c r="O51" s="18">
        <f t="shared" si="4"/>
        <v>0</v>
      </c>
    </row>
    <row r="52" spans="2:15" x14ac:dyDescent="0.15">
      <c r="B52" s="20">
        <v>49</v>
      </c>
      <c r="C52" s="14"/>
      <c r="D52" s="35"/>
      <c r="E52" s="35"/>
      <c r="F52" s="35"/>
      <c r="G52" s="17">
        <f t="shared" si="3"/>
        <v>0</v>
      </c>
      <c r="H52" s="46"/>
      <c r="I52" s="11"/>
      <c r="J52" s="11"/>
      <c r="K52" s="10"/>
      <c r="L52" s="10"/>
      <c r="M52" s="10"/>
      <c r="N52" s="10"/>
      <c r="O52" s="18">
        <f t="shared" si="4"/>
        <v>0</v>
      </c>
    </row>
    <row r="53" spans="2:15" x14ac:dyDescent="0.15">
      <c r="B53" s="20">
        <v>50</v>
      </c>
      <c r="C53" s="14"/>
      <c r="D53" s="35"/>
      <c r="E53" s="15"/>
      <c r="F53" s="15"/>
      <c r="G53" s="17">
        <f t="shared" si="3"/>
        <v>0</v>
      </c>
      <c r="H53" s="47"/>
      <c r="I53" s="11"/>
      <c r="J53" s="11"/>
      <c r="K53" s="10"/>
      <c r="L53" s="10"/>
      <c r="M53" s="10"/>
      <c r="N53" s="10"/>
      <c r="O53" s="18">
        <f t="shared" si="4"/>
        <v>0</v>
      </c>
    </row>
    <row r="54" spans="2:15" x14ac:dyDescent="0.15">
      <c r="B54" s="20">
        <v>51</v>
      </c>
      <c r="C54" s="14"/>
      <c r="D54" s="35"/>
      <c r="E54" s="35"/>
      <c r="F54" s="35"/>
      <c r="G54" s="17">
        <f t="shared" si="3"/>
        <v>0</v>
      </c>
      <c r="H54" s="47"/>
      <c r="I54" s="11"/>
      <c r="J54" s="11"/>
      <c r="K54" s="10"/>
      <c r="L54" s="10"/>
      <c r="M54" s="10"/>
      <c r="N54" s="10"/>
      <c r="O54" s="18">
        <f t="shared" si="4"/>
        <v>0</v>
      </c>
    </row>
    <row r="55" spans="2:15" x14ac:dyDescent="0.15">
      <c r="B55" s="20">
        <v>52</v>
      </c>
      <c r="C55" s="14"/>
      <c r="D55" s="35"/>
      <c r="E55" s="35"/>
      <c r="F55" s="35"/>
      <c r="G55" s="17">
        <f t="shared" si="3"/>
        <v>0</v>
      </c>
      <c r="H55" s="47"/>
      <c r="I55" s="11"/>
      <c r="J55" s="11"/>
      <c r="K55" s="10"/>
      <c r="L55" s="10"/>
      <c r="M55" s="10"/>
      <c r="N55" s="10"/>
      <c r="O55" s="18">
        <f t="shared" si="4"/>
        <v>0</v>
      </c>
    </row>
    <row r="56" spans="2:15" x14ac:dyDescent="0.15">
      <c r="B56" s="20">
        <v>53</v>
      </c>
      <c r="C56" s="14"/>
      <c r="D56" s="35"/>
      <c r="E56" s="15"/>
      <c r="F56" s="15"/>
      <c r="G56" s="17">
        <f t="shared" si="3"/>
        <v>0</v>
      </c>
      <c r="H56" s="47"/>
      <c r="I56" s="11"/>
      <c r="J56" s="11"/>
      <c r="K56" s="10"/>
      <c r="L56" s="10"/>
      <c r="M56" s="10"/>
      <c r="N56" s="10"/>
      <c r="O56" s="18">
        <f t="shared" si="4"/>
        <v>0</v>
      </c>
    </row>
    <row r="57" spans="2:15" x14ac:dyDescent="0.15">
      <c r="B57" s="20">
        <v>54</v>
      </c>
      <c r="C57" s="14"/>
      <c r="D57" s="35"/>
      <c r="E57" s="15"/>
      <c r="F57" s="15"/>
      <c r="G57" s="17">
        <f t="shared" si="3"/>
        <v>0</v>
      </c>
      <c r="H57" s="47"/>
      <c r="I57" s="11"/>
      <c r="J57" s="11"/>
      <c r="K57" s="10"/>
      <c r="L57" s="10"/>
      <c r="M57" s="10"/>
      <c r="N57" s="10"/>
      <c r="O57" s="18">
        <f t="shared" si="4"/>
        <v>0</v>
      </c>
    </row>
    <row r="58" spans="2:15" x14ac:dyDescent="0.15">
      <c r="B58" s="20">
        <v>55</v>
      </c>
      <c r="C58" s="14"/>
      <c r="D58" s="35"/>
      <c r="E58" s="15"/>
      <c r="F58" s="15"/>
      <c r="G58" s="17">
        <f t="shared" si="3"/>
        <v>0</v>
      </c>
      <c r="H58" s="47"/>
      <c r="I58" s="11"/>
      <c r="J58" s="11"/>
      <c r="K58" s="10"/>
      <c r="L58" s="10"/>
      <c r="M58" s="10"/>
      <c r="N58" s="10"/>
      <c r="O58" s="18">
        <f t="shared" si="4"/>
        <v>0</v>
      </c>
    </row>
    <row r="59" spans="2:15" x14ac:dyDescent="0.15">
      <c r="B59" s="20">
        <v>56</v>
      </c>
      <c r="C59" s="14"/>
      <c r="D59" s="35"/>
      <c r="E59" s="35"/>
      <c r="F59" s="35"/>
      <c r="G59" s="17">
        <f t="shared" si="3"/>
        <v>0</v>
      </c>
      <c r="H59" s="47"/>
      <c r="I59" s="11"/>
      <c r="J59" s="11"/>
      <c r="K59" s="10"/>
      <c r="L59" s="10"/>
      <c r="M59" s="10"/>
      <c r="N59" s="10"/>
      <c r="O59" s="18">
        <f t="shared" si="4"/>
        <v>0</v>
      </c>
    </row>
    <row r="60" spans="2:15" x14ac:dyDescent="0.15">
      <c r="B60" s="20">
        <v>57</v>
      </c>
      <c r="C60" s="14"/>
      <c r="D60" s="35"/>
      <c r="E60" s="35"/>
      <c r="F60" s="35"/>
      <c r="G60" s="17">
        <f t="shared" si="3"/>
        <v>0</v>
      </c>
      <c r="H60" s="47"/>
      <c r="I60" s="11"/>
      <c r="J60" s="11"/>
      <c r="K60" s="10"/>
      <c r="L60" s="10"/>
      <c r="M60" s="10"/>
      <c r="N60" s="10"/>
      <c r="O60" s="18">
        <f t="shared" si="4"/>
        <v>0</v>
      </c>
    </row>
    <row r="61" spans="2:15" x14ac:dyDescent="0.15">
      <c r="B61" s="20">
        <v>58</v>
      </c>
      <c r="C61" s="14"/>
      <c r="D61" s="35"/>
      <c r="E61" s="15"/>
      <c r="F61" s="15"/>
      <c r="G61" s="17">
        <f t="shared" si="3"/>
        <v>0</v>
      </c>
      <c r="H61" s="47"/>
      <c r="I61" s="11"/>
      <c r="J61" s="11"/>
      <c r="K61" s="10"/>
      <c r="L61" s="10"/>
      <c r="M61" s="10"/>
      <c r="N61" s="10"/>
      <c r="O61" s="18">
        <f t="shared" si="4"/>
        <v>0</v>
      </c>
    </row>
    <row r="62" spans="2:15" x14ac:dyDescent="0.15">
      <c r="B62" s="20">
        <v>59</v>
      </c>
      <c r="C62" s="14"/>
      <c r="D62" s="35"/>
      <c r="E62" s="15"/>
      <c r="F62" s="15"/>
      <c r="G62" s="17">
        <f t="shared" si="3"/>
        <v>0</v>
      </c>
      <c r="H62" s="47"/>
      <c r="I62" s="11"/>
      <c r="J62" s="11"/>
      <c r="K62" s="10"/>
      <c r="L62" s="10"/>
      <c r="M62" s="10"/>
      <c r="N62" s="10"/>
      <c r="O62" s="18">
        <f t="shared" si="4"/>
        <v>0</v>
      </c>
    </row>
    <row r="63" spans="2:15" x14ac:dyDescent="0.15">
      <c r="B63" s="20">
        <v>60</v>
      </c>
      <c r="C63" s="14"/>
      <c r="D63" s="35"/>
      <c r="E63" s="35"/>
      <c r="F63" s="35"/>
      <c r="G63" s="17">
        <f t="shared" si="3"/>
        <v>0</v>
      </c>
      <c r="H63" s="47"/>
      <c r="I63" s="11"/>
      <c r="J63" s="11"/>
      <c r="K63" s="10"/>
      <c r="L63" s="10"/>
      <c r="M63" s="10"/>
      <c r="N63" s="10"/>
      <c r="O63" s="18">
        <f t="shared" si="4"/>
        <v>0</v>
      </c>
    </row>
    <row r="64" spans="2:15" x14ac:dyDescent="0.15">
      <c r="B64" s="20">
        <v>61</v>
      </c>
      <c r="C64" s="14"/>
      <c r="D64" s="35"/>
      <c r="E64" s="15"/>
      <c r="F64" s="15"/>
      <c r="G64" s="17">
        <f t="shared" si="3"/>
        <v>0</v>
      </c>
      <c r="H64" s="47"/>
      <c r="I64" s="11"/>
      <c r="J64" s="11"/>
      <c r="K64" s="10"/>
      <c r="L64" s="10"/>
      <c r="M64" s="10"/>
      <c r="N64" s="10"/>
      <c r="O64" s="18">
        <f t="shared" si="4"/>
        <v>0</v>
      </c>
    </row>
    <row r="65" spans="2:15" x14ac:dyDescent="0.15">
      <c r="B65" s="20">
        <v>62</v>
      </c>
      <c r="C65" s="12"/>
      <c r="D65" s="34"/>
      <c r="E65" s="20"/>
      <c r="F65" s="20"/>
      <c r="G65" s="17">
        <f t="shared" si="3"/>
        <v>0</v>
      </c>
      <c r="H65" s="47"/>
      <c r="I65" s="12"/>
      <c r="J65" s="12"/>
      <c r="K65" s="10"/>
      <c r="L65" s="10"/>
      <c r="M65" s="10"/>
      <c r="N65" s="10"/>
      <c r="O65" s="18">
        <f t="shared" si="4"/>
        <v>0</v>
      </c>
    </row>
    <row r="66" spans="2:15" x14ac:dyDescent="0.15">
      <c r="B66" s="20">
        <v>63</v>
      </c>
      <c r="C66" s="12"/>
      <c r="D66" s="34"/>
      <c r="E66" s="10"/>
      <c r="F66" s="10"/>
      <c r="G66" s="17">
        <f t="shared" si="3"/>
        <v>0</v>
      </c>
      <c r="H66" s="47"/>
      <c r="I66" s="12"/>
      <c r="J66" s="12"/>
      <c r="K66" s="10"/>
      <c r="L66" s="10"/>
      <c r="M66" s="10"/>
      <c r="N66" s="34"/>
      <c r="O66" s="18">
        <f t="shared" si="4"/>
        <v>0</v>
      </c>
    </row>
    <row r="67" spans="2:15" x14ac:dyDescent="0.15">
      <c r="B67" s="20">
        <v>64</v>
      </c>
      <c r="C67" s="12"/>
      <c r="D67" s="34"/>
      <c r="E67" s="15"/>
      <c r="F67" s="15"/>
      <c r="G67" s="17">
        <f t="shared" si="3"/>
        <v>0</v>
      </c>
      <c r="H67" s="47"/>
      <c r="I67" s="12"/>
      <c r="J67" s="12"/>
      <c r="K67" s="10"/>
      <c r="L67" s="10"/>
      <c r="M67" s="10"/>
      <c r="N67" s="34"/>
      <c r="O67" s="18">
        <f t="shared" si="4"/>
        <v>0</v>
      </c>
    </row>
    <row r="68" spans="2:15" x14ac:dyDescent="0.15">
      <c r="B68" s="20">
        <v>65</v>
      </c>
      <c r="C68" s="12"/>
      <c r="D68" s="34"/>
      <c r="E68" s="15"/>
      <c r="F68" s="15"/>
      <c r="G68" s="17">
        <f t="shared" ref="G68:G99" si="5">TIME(D68,E68,F68)</f>
        <v>0</v>
      </c>
      <c r="H68" s="47"/>
      <c r="I68" s="12"/>
      <c r="J68" s="12"/>
      <c r="K68" s="10"/>
      <c r="L68" s="10"/>
      <c r="M68" s="10"/>
      <c r="N68" s="34"/>
      <c r="O68" s="18">
        <f t="shared" ref="O68:O98" si="6">IF(OR(N68&gt;5,N68=0),0,6-N68)</f>
        <v>0</v>
      </c>
    </row>
    <row r="69" spans="2:15" x14ac:dyDescent="0.15">
      <c r="B69" s="20">
        <v>66</v>
      </c>
      <c r="C69" s="12"/>
      <c r="D69" s="34"/>
      <c r="E69" s="15"/>
      <c r="F69" s="15"/>
      <c r="G69" s="17">
        <f t="shared" si="5"/>
        <v>0</v>
      </c>
      <c r="H69" s="47"/>
      <c r="I69" s="12"/>
      <c r="J69" s="12"/>
      <c r="K69" s="10"/>
      <c r="L69" s="10"/>
      <c r="M69" s="10"/>
      <c r="N69" s="34"/>
      <c r="O69" s="18">
        <f t="shared" si="6"/>
        <v>0</v>
      </c>
    </row>
    <row r="70" spans="2:15" x14ac:dyDescent="0.15">
      <c r="B70" s="20">
        <v>67</v>
      </c>
      <c r="C70" s="12"/>
      <c r="D70" s="34"/>
      <c r="E70" s="15"/>
      <c r="F70" s="15"/>
      <c r="G70" s="17">
        <f t="shared" si="5"/>
        <v>0</v>
      </c>
      <c r="H70" s="47"/>
      <c r="I70" s="12"/>
      <c r="J70" s="12"/>
      <c r="K70" s="10"/>
      <c r="L70" s="10"/>
      <c r="M70" s="10"/>
      <c r="N70" s="34"/>
      <c r="O70" s="18">
        <f t="shared" si="6"/>
        <v>0</v>
      </c>
    </row>
    <row r="71" spans="2:15" x14ac:dyDescent="0.15">
      <c r="B71" s="20">
        <v>68</v>
      </c>
      <c r="C71" s="12"/>
      <c r="D71" s="34"/>
      <c r="E71" s="15"/>
      <c r="F71" s="15"/>
      <c r="G71" s="17">
        <f t="shared" si="5"/>
        <v>0</v>
      </c>
      <c r="H71" s="47"/>
      <c r="I71" s="12"/>
      <c r="J71" s="12"/>
      <c r="K71" s="10"/>
      <c r="L71" s="10"/>
      <c r="M71" s="10"/>
      <c r="N71" s="34"/>
      <c r="O71" s="18">
        <f t="shared" si="6"/>
        <v>0</v>
      </c>
    </row>
    <row r="72" spans="2:15" x14ac:dyDescent="0.15">
      <c r="B72" s="20">
        <v>69</v>
      </c>
      <c r="C72" s="12"/>
      <c r="D72" s="34"/>
      <c r="E72" s="19"/>
      <c r="F72" s="19"/>
      <c r="G72" s="17">
        <f t="shared" si="5"/>
        <v>0</v>
      </c>
      <c r="H72" s="47"/>
      <c r="I72" s="12"/>
      <c r="J72" s="12"/>
      <c r="K72" s="10"/>
      <c r="L72" s="10"/>
      <c r="M72" s="10"/>
      <c r="N72" s="34"/>
      <c r="O72" s="18">
        <f t="shared" si="6"/>
        <v>0</v>
      </c>
    </row>
    <row r="73" spans="2:15" x14ac:dyDescent="0.15">
      <c r="B73" s="20">
        <v>70</v>
      </c>
      <c r="C73" s="12"/>
      <c r="D73" s="34"/>
      <c r="E73" s="15"/>
      <c r="F73" s="15"/>
      <c r="G73" s="17">
        <f t="shared" si="5"/>
        <v>0</v>
      </c>
      <c r="H73" s="47"/>
      <c r="I73" s="12"/>
      <c r="J73" s="12"/>
      <c r="K73" s="10"/>
      <c r="L73" s="10"/>
      <c r="M73" s="10"/>
      <c r="N73" s="34"/>
      <c r="O73" s="18">
        <f t="shared" si="6"/>
        <v>0</v>
      </c>
    </row>
    <row r="74" spans="2:15" x14ac:dyDescent="0.15">
      <c r="B74" s="20">
        <v>71</v>
      </c>
      <c r="C74" s="12"/>
      <c r="D74" s="34"/>
      <c r="E74" s="20"/>
      <c r="F74" s="20"/>
      <c r="G74" s="17">
        <f t="shared" si="5"/>
        <v>0</v>
      </c>
      <c r="H74" s="47"/>
      <c r="I74" s="12"/>
      <c r="J74" s="12"/>
      <c r="K74" s="10"/>
      <c r="L74" s="10"/>
      <c r="M74" s="10"/>
      <c r="N74" s="34"/>
      <c r="O74" s="18">
        <f t="shared" si="6"/>
        <v>0</v>
      </c>
    </row>
    <row r="75" spans="2:15" x14ac:dyDescent="0.15">
      <c r="B75" s="20">
        <v>72</v>
      </c>
      <c r="C75" s="12"/>
      <c r="D75" s="34"/>
      <c r="E75" s="20"/>
      <c r="F75" s="20"/>
      <c r="G75" s="17">
        <f t="shared" si="5"/>
        <v>0</v>
      </c>
      <c r="H75" s="47"/>
      <c r="I75" s="12"/>
      <c r="J75" s="12"/>
      <c r="K75" s="10"/>
      <c r="L75" s="10"/>
      <c r="M75" s="10"/>
      <c r="N75" s="34"/>
      <c r="O75" s="18">
        <f t="shared" si="6"/>
        <v>0</v>
      </c>
    </row>
    <row r="76" spans="2:15" x14ac:dyDescent="0.15">
      <c r="B76" s="20">
        <v>73</v>
      </c>
      <c r="C76" s="14"/>
      <c r="D76" s="10"/>
      <c r="E76" s="15"/>
      <c r="F76" s="15"/>
      <c r="G76" s="17">
        <f t="shared" si="5"/>
        <v>0</v>
      </c>
      <c r="I76" s="11"/>
      <c r="J76" s="11"/>
      <c r="K76" s="10"/>
      <c r="L76" s="10"/>
      <c r="M76" s="10"/>
      <c r="N76" s="10"/>
      <c r="O76" s="18">
        <f t="shared" si="6"/>
        <v>0</v>
      </c>
    </row>
    <row r="77" spans="2:15" x14ac:dyDescent="0.15">
      <c r="B77" s="20">
        <v>74</v>
      </c>
      <c r="C77" s="14"/>
      <c r="D77" s="20"/>
      <c r="E77" s="20"/>
      <c r="F77" s="20"/>
      <c r="G77" s="17">
        <f t="shared" si="5"/>
        <v>0</v>
      </c>
      <c r="I77" s="11"/>
      <c r="J77" s="11"/>
      <c r="K77" s="10"/>
      <c r="L77" s="10"/>
      <c r="M77" s="10"/>
      <c r="N77" s="10"/>
      <c r="O77" s="18">
        <f t="shared" si="6"/>
        <v>0</v>
      </c>
    </row>
    <row r="78" spans="2:15" x14ac:dyDescent="0.15">
      <c r="B78" s="20">
        <v>75</v>
      </c>
      <c r="C78" s="14"/>
      <c r="D78" s="10"/>
      <c r="E78" s="15"/>
      <c r="F78" s="15"/>
      <c r="G78" s="17">
        <f t="shared" si="5"/>
        <v>0</v>
      </c>
      <c r="I78" s="11"/>
      <c r="J78" s="11"/>
      <c r="K78" s="10"/>
      <c r="L78" s="10"/>
      <c r="M78" s="10"/>
      <c r="N78" s="10"/>
      <c r="O78" s="18">
        <f t="shared" si="6"/>
        <v>0</v>
      </c>
    </row>
    <row r="79" spans="2:15" x14ac:dyDescent="0.15">
      <c r="B79" s="20">
        <v>76</v>
      </c>
      <c r="C79" s="14"/>
      <c r="D79" s="10"/>
      <c r="E79" s="15"/>
      <c r="F79" s="15"/>
      <c r="G79" s="17">
        <f t="shared" si="5"/>
        <v>0</v>
      </c>
      <c r="I79" s="11"/>
      <c r="J79" s="11"/>
      <c r="K79" s="10"/>
      <c r="L79" s="10"/>
      <c r="M79" s="10"/>
      <c r="N79" s="10"/>
      <c r="O79" s="18">
        <f t="shared" si="6"/>
        <v>0</v>
      </c>
    </row>
    <row r="80" spans="2:15" x14ac:dyDescent="0.15">
      <c r="B80" s="20">
        <v>77</v>
      </c>
      <c r="C80" s="14"/>
      <c r="D80" s="10"/>
      <c r="E80" s="15"/>
      <c r="F80" s="15"/>
      <c r="G80" s="17">
        <f t="shared" si="5"/>
        <v>0</v>
      </c>
      <c r="I80" s="11"/>
      <c r="J80" s="11"/>
      <c r="K80" s="10"/>
      <c r="L80" s="10"/>
      <c r="M80" s="10"/>
      <c r="N80" s="10"/>
      <c r="O80" s="18">
        <f t="shared" si="6"/>
        <v>0</v>
      </c>
    </row>
    <row r="81" spans="2:15" x14ac:dyDescent="0.15">
      <c r="B81" s="20">
        <v>78</v>
      </c>
      <c r="C81" s="14"/>
      <c r="D81" s="20"/>
      <c r="E81" s="20"/>
      <c r="F81" s="20"/>
      <c r="G81" s="17">
        <f t="shared" si="5"/>
        <v>0</v>
      </c>
      <c r="I81" s="11"/>
      <c r="J81" s="11"/>
      <c r="K81" s="10"/>
      <c r="L81" s="10"/>
      <c r="M81" s="10"/>
      <c r="N81" s="10"/>
      <c r="O81" s="18">
        <f t="shared" si="6"/>
        <v>0</v>
      </c>
    </row>
    <row r="82" spans="2:15" x14ac:dyDescent="0.15">
      <c r="B82" s="20">
        <v>79</v>
      </c>
      <c r="C82" s="14"/>
      <c r="D82" s="10"/>
      <c r="E82" s="15"/>
      <c r="F82" s="15"/>
      <c r="G82" s="17">
        <f t="shared" si="5"/>
        <v>0</v>
      </c>
      <c r="I82" s="11"/>
      <c r="J82" s="11"/>
      <c r="K82" s="10"/>
      <c r="L82" s="10"/>
      <c r="M82" s="10"/>
      <c r="N82" s="10"/>
      <c r="O82" s="18">
        <f t="shared" si="6"/>
        <v>0</v>
      </c>
    </row>
    <row r="83" spans="2:15" x14ac:dyDescent="0.15">
      <c r="B83" s="20">
        <v>80</v>
      </c>
      <c r="C83" s="14"/>
      <c r="D83" s="20"/>
      <c r="E83" s="20"/>
      <c r="F83" s="20"/>
      <c r="G83" s="17">
        <f t="shared" si="5"/>
        <v>0</v>
      </c>
      <c r="I83" s="11"/>
      <c r="J83" s="11"/>
      <c r="K83" s="10"/>
      <c r="L83" s="10"/>
      <c r="M83" s="10"/>
      <c r="N83" s="10"/>
      <c r="O83" s="18">
        <f t="shared" si="6"/>
        <v>0</v>
      </c>
    </row>
    <row r="84" spans="2:15" x14ac:dyDescent="0.15">
      <c r="B84" s="20">
        <v>81</v>
      </c>
      <c r="C84" s="14"/>
      <c r="D84" s="19"/>
      <c r="E84" s="19"/>
      <c r="F84" s="19"/>
      <c r="G84" s="17">
        <f t="shared" si="5"/>
        <v>0</v>
      </c>
      <c r="I84" s="11"/>
      <c r="J84" s="11"/>
      <c r="K84" s="10"/>
      <c r="L84" s="10"/>
      <c r="M84" s="10"/>
      <c r="N84" s="10"/>
      <c r="O84" s="18">
        <f t="shared" si="6"/>
        <v>0</v>
      </c>
    </row>
    <row r="85" spans="2:15" x14ac:dyDescent="0.15">
      <c r="B85" s="20">
        <v>82</v>
      </c>
      <c r="C85" s="14"/>
      <c r="D85" s="20"/>
      <c r="E85" s="20"/>
      <c r="F85" s="20"/>
      <c r="G85" s="17">
        <f t="shared" si="5"/>
        <v>0</v>
      </c>
      <c r="I85" s="11"/>
      <c r="J85" s="11"/>
      <c r="K85" s="10"/>
      <c r="L85" s="10"/>
      <c r="M85" s="10"/>
      <c r="N85" s="10"/>
      <c r="O85" s="18">
        <f t="shared" si="6"/>
        <v>0</v>
      </c>
    </row>
    <row r="86" spans="2:15" x14ac:dyDescent="0.15">
      <c r="B86" s="20">
        <v>83</v>
      </c>
      <c r="C86" s="14"/>
      <c r="D86" s="20"/>
      <c r="E86" s="20"/>
      <c r="F86" s="20"/>
      <c r="G86" s="17">
        <f t="shared" si="5"/>
        <v>0</v>
      </c>
      <c r="I86" s="11"/>
      <c r="J86" s="11"/>
      <c r="K86" s="10"/>
      <c r="L86" s="10"/>
      <c r="M86" s="10"/>
      <c r="N86" s="10"/>
      <c r="O86" s="18">
        <f t="shared" si="6"/>
        <v>0</v>
      </c>
    </row>
    <row r="87" spans="2:15" x14ac:dyDescent="0.15">
      <c r="B87" s="20">
        <v>84</v>
      </c>
      <c r="C87" s="14"/>
      <c r="D87" s="10"/>
      <c r="E87" s="15"/>
      <c r="F87" s="15"/>
      <c r="G87" s="17">
        <f t="shared" si="5"/>
        <v>0</v>
      </c>
      <c r="I87" s="11"/>
      <c r="J87" s="11"/>
      <c r="K87" s="10"/>
      <c r="L87" s="10"/>
      <c r="M87" s="10"/>
      <c r="N87" s="10"/>
      <c r="O87" s="18">
        <f t="shared" si="6"/>
        <v>0</v>
      </c>
    </row>
    <row r="88" spans="2:15" x14ac:dyDescent="0.15">
      <c r="B88" s="20">
        <v>85</v>
      </c>
      <c r="C88" s="14"/>
      <c r="D88" s="10"/>
      <c r="E88" s="10"/>
      <c r="F88" s="10"/>
      <c r="G88" s="17">
        <f t="shared" si="5"/>
        <v>0</v>
      </c>
      <c r="I88" s="11"/>
      <c r="J88" s="11"/>
      <c r="K88" s="10"/>
      <c r="L88" s="10"/>
      <c r="M88" s="10"/>
      <c r="N88" s="10"/>
      <c r="O88" s="18">
        <f t="shared" si="6"/>
        <v>0</v>
      </c>
    </row>
    <row r="89" spans="2:15" x14ac:dyDescent="0.15">
      <c r="B89" s="20">
        <v>86</v>
      </c>
      <c r="C89" s="14"/>
      <c r="D89" s="20"/>
      <c r="E89" s="20"/>
      <c r="F89" s="20"/>
      <c r="G89" s="17">
        <f t="shared" si="5"/>
        <v>0</v>
      </c>
      <c r="I89" s="11"/>
      <c r="J89" s="11"/>
      <c r="K89" s="10"/>
      <c r="L89" s="10"/>
      <c r="M89" s="10"/>
      <c r="N89" s="10"/>
      <c r="O89" s="18">
        <f t="shared" si="6"/>
        <v>0</v>
      </c>
    </row>
    <row r="90" spans="2:15" x14ac:dyDescent="0.15">
      <c r="B90" s="20">
        <v>87</v>
      </c>
      <c r="C90" s="14"/>
      <c r="D90" s="10"/>
      <c r="E90" s="15"/>
      <c r="F90" s="15"/>
      <c r="G90" s="17">
        <f t="shared" si="5"/>
        <v>0</v>
      </c>
      <c r="I90" s="11"/>
      <c r="J90" s="11"/>
      <c r="K90" s="10"/>
      <c r="L90" s="10"/>
      <c r="M90" s="10"/>
      <c r="N90" s="10"/>
      <c r="O90" s="18">
        <f t="shared" si="6"/>
        <v>0</v>
      </c>
    </row>
    <row r="91" spans="2:15" x14ac:dyDescent="0.15">
      <c r="B91" s="20">
        <v>88</v>
      </c>
      <c r="C91" s="14"/>
      <c r="D91" s="10"/>
      <c r="E91" s="15"/>
      <c r="F91" s="15"/>
      <c r="G91" s="17">
        <f t="shared" si="5"/>
        <v>0</v>
      </c>
      <c r="I91" s="11"/>
      <c r="J91" s="11"/>
      <c r="K91" s="10"/>
      <c r="L91" s="10"/>
      <c r="M91" s="10"/>
      <c r="N91" s="10"/>
      <c r="O91" s="18">
        <f t="shared" si="6"/>
        <v>0</v>
      </c>
    </row>
    <row r="92" spans="2:15" x14ac:dyDescent="0.15">
      <c r="B92" s="20">
        <v>89</v>
      </c>
      <c r="C92" s="14"/>
      <c r="D92" s="19"/>
      <c r="E92" s="19"/>
      <c r="F92" s="19"/>
      <c r="G92" s="17">
        <f t="shared" si="5"/>
        <v>0</v>
      </c>
      <c r="I92" s="11"/>
      <c r="J92" s="11"/>
      <c r="K92" s="10"/>
      <c r="L92" s="10"/>
      <c r="M92" s="10"/>
      <c r="N92" s="10"/>
      <c r="O92" s="18">
        <f t="shared" si="6"/>
        <v>0</v>
      </c>
    </row>
    <row r="93" spans="2:15" x14ac:dyDescent="0.15">
      <c r="B93" s="20">
        <v>90</v>
      </c>
      <c r="C93" s="14"/>
      <c r="D93" s="10"/>
      <c r="E93" s="15"/>
      <c r="F93" s="15"/>
      <c r="G93" s="17">
        <f t="shared" si="5"/>
        <v>0</v>
      </c>
      <c r="I93" s="11"/>
      <c r="J93" s="11"/>
      <c r="K93" s="10"/>
      <c r="L93" s="10"/>
      <c r="M93" s="10"/>
      <c r="N93" s="10"/>
      <c r="O93" s="18">
        <f t="shared" si="6"/>
        <v>0</v>
      </c>
    </row>
    <row r="94" spans="2:15" x14ac:dyDescent="0.15">
      <c r="B94" s="20">
        <v>91</v>
      </c>
      <c r="C94" s="14"/>
      <c r="D94" s="10"/>
      <c r="E94" s="15"/>
      <c r="F94" s="15"/>
      <c r="G94" s="17">
        <f t="shared" si="5"/>
        <v>0</v>
      </c>
      <c r="I94" s="11"/>
      <c r="J94" s="11"/>
      <c r="K94" s="10"/>
      <c r="L94" s="10"/>
      <c r="M94" s="10"/>
      <c r="N94" s="10"/>
      <c r="O94" s="18">
        <f t="shared" si="6"/>
        <v>0</v>
      </c>
    </row>
    <row r="95" spans="2:15" x14ac:dyDescent="0.15">
      <c r="B95" s="20">
        <v>92</v>
      </c>
      <c r="C95" s="14"/>
      <c r="D95" s="10"/>
      <c r="E95" s="15"/>
      <c r="F95" s="15"/>
      <c r="G95" s="17">
        <f t="shared" si="5"/>
        <v>0</v>
      </c>
      <c r="I95" s="11"/>
      <c r="J95" s="11"/>
      <c r="K95" s="10"/>
      <c r="L95" s="10"/>
      <c r="M95" s="10"/>
      <c r="N95" s="10"/>
      <c r="O95" s="18">
        <f t="shared" si="6"/>
        <v>0</v>
      </c>
    </row>
    <row r="96" spans="2:15" x14ac:dyDescent="0.15">
      <c r="B96" s="20">
        <v>93</v>
      </c>
      <c r="C96" s="14"/>
      <c r="D96" s="10"/>
      <c r="E96" s="15"/>
      <c r="F96" s="15"/>
      <c r="G96" s="17">
        <f t="shared" si="5"/>
        <v>0</v>
      </c>
      <c r="I96" s="11"/>
      <c r="J96" s="11"/>
      <c r="K96" s="10"/>
      <c r="L96" s="10"/>
      <c r="M96" s="10"/>
      <c r="N96" s="10"/>
      <c r="O96" s="18">
        <f t="shared" si="6"/>
        <v>0</v>
      </c>
    </row>
    <row r="97" spans="2:15" x14ac:dyDescent="0.15">
      <c r="B97" s="20">
        <v>94</v>
      </c>
      <c r="C97" s="14"/>
      <c r="D97" s="20"/>
      <c r="E97" s="20"/>
      <c r="F97" s="20"/>
      <c r="G97" s="17">
        <f t="shared" si="5"/>
        <v>0</v>
      </c>
      <c r="I97" s="11"/>
      <c r="J97" s="11"/>
      <c r="K97" s="10"/>
      <c r="L97" s="10"/>
      <c r="M97" s="10"/>
      <c r="N97" s="10"/>
      <c r="O97" s="18">
        <f t="shared" si="6"/>
        <v>0</v>
      </c>
    </row>
    <row r="98" spans="2:15" x14ac:dyDescent="0.15">
      <c r="B98" s="20">
        <v>95</v>
      </c>
      <c r="C98" s="14"/>
      <c r="D98" s="20"/>
      <c r="E98" s="20"/>
      <c r="F98" s="20"/>
      <c r="G98" s="17">
        <f t="shared" si="5"/>
        <v>0</v>
      </c>
      <c r="I98" s="11"/>
      <c r="J98" s="11"/>
      <c r="K98" s="10"/>
      <c r="L98" s="10"/>
      <c r="M98" s="10"/>
      <c r="N98" s="10"/>
      <c r="O98" s="18">
        <f t="shared" si="6"/>
        <v>0</v>
      </c>
    </row>
    <row r="99" spans="2:15" x14ac:dyDescent="0.15">
      <c r="B99" s="22">
        <v>96</v>
      </c>
      <c r="C99" s="14"/>
      <c r="D99" s="10"/>
      <c r="E99" s="10"/>
      <c r="F99" s="10"/>
      <c r="G99" s="17">
        <f t="shared" si="5"/>
        <v>0</v>
      </c>
      <c r="I99" s="11"/>
      <c r="J99" s="11"/>
      <c r="K99" s="10"/>
      <c r="L99" s="10"/>
      <c r="M99" s="10"/>
      <c r="N99" s="10"/>
      <c r="O99" s="18">
        <f t="shared" ref="O99:O123" si="7">IF(OR(N99&gt;5,N99=0),0,6-N99)</f>
        <v>0</v>
      </c>
    </row>
    <row r="100" spans="2:15" x14ac:dyDescent="0.15">
      <c r="B100" s="22">
        <v>97</v>
      </c>
      <c r="C100" s="14"/>
      <c r="D100" s="10"/>
      <c r="E100" s="10"/>
      <c r="F100" s="10"/>
      <c r="G100" s="17">
        <f t="shared" ref="G100:G123" si="8">TIME(D100,E100,F100)</f>
        <v>0</v>
      </c>
      <c r="I100" s="11"/>
      <c r="J100" s="11"/>
      <c r="K100" s="10"/>
      <c r="L100" s="10"/>
      <c r="M100" s="10"/>
      <c r="N100" s="10"/>
      <c r="O100" s="18">
        <f t="shared" si="7"/>
        <v>0</v>
      </c>
    </row>
    <row r="101" spans="2:15" x14ac:dyDescent="0.15">
      <c r="B101" s="22">
        <v>98</v>
      </c>
      <c r="C101" s="14"/>
      <c r="D101" s="10"/>
      <c r="E101" s="10"/>
      <c r="F101" s="10"/>
      <c r="G101" s="17">
        <f t="shared" si="8"/>
        <v>0</v>
      </c>
      <c r="I101" s="11"/>
      <c r="J101" s="11"/>
      <c r="K101" s="10"/>
      <c r="L101" s="10"/>
      <c r="M101" s="10"/>
      <c r="N101" s="10"/>
      <c r="O101" s="18">
        <f t="shared" si="7"/>
        <v>0</v>
      </c>
    </row>
    <row r="102" spans="2:15" x14ac:dyDescent="0.15">
      <c r="B102" s="22">
        <v>99</v>
      </c>
      <c r="C102" s="14"/>
      <c r="D102" s="10"/>
      <c r="E102" s="10"/>
      <c r="F102" s="10"/>
      <c r="G102" s="17">
        <f t="shared" si="8"/>
        <v>0</v>
      </c>
      <c r="I102" s="11"/>
      <c r="J102" s="11"/>
      <c r="K102" s="10"/>
      <c r="L102" s="10"/>
      <c r="M102" s="10"/>
      <c r="N102" s="10"/>
      <c r="O102" s="18">
        <f t="shared" si="7"/>
        <v>0</v>
      </c>
    </row>
    <row r="103" spans="2:15" x14ac:dyDescent="0.15">
      <c r="B103" s="22">
        <v>100</v>
      </c>
      <c r="C103" s="14"/>
      <c r="D103" s="10"/>
      <c r="E103" s="10"/>
      <c r="F103" s="10"/>
      <c r="G103" s="17">
        <f t="shared" si="8"/>
        <v>0</v>
      </c>
      <c r="I103" s="11"/>
      <c r="J103" s="11"/>
      <c r="K103" s="10"/>
      <c r="L103" s="10"/>
      <c r="M103" s="10"/>
      <c r="N103" s="10"/>
      <c r="O103" s="18">
        <f t="shared" si="7"/>
        <v>0</v>
      </c>
    </row>
    <row r="104" spans="2:15" x14ac:dyDescent="0.15">
      <c r="B104" s="22">
        <v>101</v>
      </c>
      <c r="C104" s="14"/>
      <c r="D104" s="10"/>
      <c r="E104" s="10"/>
      <c r="F104" s="10"/>
      <c r="G104" s="17">
        <f t="shared" si="8"/>
        <v>0</v>
      </c>
      <c r="I104" s="11"/>
      <c r="J104" s="11"/>
      <c r="K104" s="10"/>
      <c r="L104" s="10"/>
      <c r="M104" s="10"/>
      <c r="N104" s="10"/>
      <c r="O104" s="18">
        <f t="shared" si="7"/>
        <v>0</v>
      </c>
    </row>
    <row r="105" spans="2:15" x14ac:dyDescent="0.15">
      <c r="B105" s="22">
        <v>102</v>
      </c>
      <c r="C105" s="14"/>
      <c r="D105" s="10"/>
      <c r="E105" s="10"/>
      <c r="F105" s="10"/>
      <c r="G105" s="17">
        <f t="shared" si="8"/>
        <v>0</v>
      </c>
      <c r="I105" s="11"/>
      <c r="J105" s="11"/>
      <c r="K105" s="10"/>
      <c r="L105" s="10"/>
      <c r="M105" s="10"/>
      <c r="N105" s="10"/>
      <c r="O105" s="18">
        <f t="shared" si="7"/>
        <v>0</v>
      </c>
    </row>
    <row r="106" spans="2:15" x14ac:dyDescent="0.15">
      <c r="B106" s="22">
        <v>103</v>
      </c>
      <c r="C106" s="14"/>
      <c r="D106" s="10"/>
      <c r="E106" s="10"/>
      <c r="F106" s="10"/>
      <c r="G106" s="17">
        <f t="shared" si="8"/>
        <v>0</v>
      </c>
      <c r="I106" s="11"/>
      <c r="J106" s="11"/>
      <c r="K106" s="10"/>
      <c r="L106" s="10"/>
      <c r="M106" s="10"/>
      <c r="N106" s="10"/>
      <c r="O106" s="18">
        <f t="shared" si="7"/>
        <v>0</v>
      </c>
    </row>
    <row r="107" spans="2:15" x14ac:dyDescent="0.15">
      <c r="B107" s="22">
        <v>104</v>
      </c>
      <c r="C107" s="14"/>
      <c r="D107" s="10"/>
      <c r="E107" s="10"/>
      <c r="F107" s="10"/>
      <c r="G107" s="17">
        <f t="shared" si="8"/>
        <v>0</v>
      </c>
      <c r="I107" s="11"/>
      <c r="J107" s="11"/>
      <c r="K107" s="10"/>
      <c r="L107" s="10"/>
      <c r="M107" s="10"/>
      <c r="N107" s="10"/>
      <c r="O107" s="18">
        <f t="shared" si="7"/>
        <v>0</v>
      </c>
    </row>
    <row r="108" spans="2:15" x14ac:dyDescent="0.15">
      <c r="B108" s="22">
        <v>105</v>
      </c>
      <c r="C108" s="14"/>
      <c r="D108" s="10"/>
      <c r="E108" s="10"/>
      <c r="F108" s="10"/>
      <c r="G108" s="17">
        <f t="shared" si="8"/>
        <v>0</v>
      </c>
      <c r="I108" s="11"/>
      <c r="J108" s="11"/>
      <c r="K108" s="10"/>
      <c r="L108" s="10"/>
      <c r="M108" s="10"/>
      <c r="N108" s="10"/>
      <c r="O108" s="18">
        <f t="shared" si="7"/>
        <v>0</v>
      </c>
    </row>
    <row r="109" spans="2:15" x14ac:dyDescent="0.15">
      <c r="B109" s="22">
        <v>106</v>
      </c>
      <c r="C109" s="14"/>
      <c r="D109" s="10"/>
      <c r="E109" s="10"/>
      <c r="F109" s="10"/>
      <c r="G109" s="17">
        <f t="shared" si="8"/>
        <v>0</v>
      </c>
      <c r="I109" s="11"/>
      <c r="J109" s="11"/>
      <c r="K109" s="10"/>
      <c r="L109" s="10"/>
      <c r="M109" s="10"/>
      <c r="N109" s="10"/>
      <c r="O109" s="18">
        <f t="shared" si="7"/>
        <v>0</v>
      </c>
    </row>
    <row r="110" spans="2:15" x14ac:dyDescent="0.15">
      <c r="B110" s="22">
        <v>107</v>
      </c>
      <c r="C110" s="14"/>
      <c r="D110" s="10"/>
      <c r="E110" s="10"/>
      <c r="F110" s="10"/>
      <c r="G110" s="17">
        <f t="shared" si="8"/>
        <v>0</v>
      </c>
      <c r="I110" s="11"/>
      <c r="J110" s="11"/>
      <c r="K110" s="10"/>
      <c r="L110" s="10"/>
      <c r="M110" s="10"/>
      <c r="N110" s="10"/>
      <c r="O110" s="18">
        <f t="shared" si="7"/>
        <v>0</v>
      </c>
    </row>
    <row r="111" spans="2:15" x14ac:dyDescent="0.15">
      <c r="B111" s="22">
        <v>108</v>
      </c>
      <c r="C111" s="14"/>
      <c r="D111" s="10"/>
      <c r="E111" s="10"/>
      <c r="F111" s="10"/>
      <c r="G111" s="17">
        <f t="shared" si="8"/>
        <v>0</v>
      </c>
      <c r="I111" s="11"/>
      <c r="J111" s="11"/>
      <c r="K111" s="10"/>
      <c r="L111" s="10"/>
      <c r="M111" s="10"/>
      <c r="N111" s="10"/>
      <c r="O111" s="18">
        <f t="shared" si="7"/>
        <v>0</v>
      </c>
    </row>
    <row r="112" spans="2:15" x14ac:dyDescent="0.15">
      <c r="B112" s="22">
        <v>109</v>
      </c>
      <c r="C112" s="14"/>
      <c r="D112" s="10"/>
      <c r="E112" s="10"/>
      <c r="F112" s="10"/>
      <c r="G112" s="17">
        <f t="shared" si="8"/>
        <v>0</v>
      </c>
      <c r="I112" s="11"/>
      <c r="J112" s="11"/>
      <c r="K112" s="10"/>
      <c r="L112" s="10"/>
      <c r="M112" s="10"/>
      <c r="N112" s="10"/>
      <c r="O112" s="18">
        <f t="shared" si="7"/>
        <v>0</v>
      </c>
    </row>
    <row r="113" spans="2:15" x14ac:dyDescent="0.15">
      <c r="B113" s="22">
        <v>110</v>
      </c>
      <c r="C113" s="14"/>
      <c r="D113" s="10"/>
      <c r="E113" s="15"/>
      <c r="F113" s="15"/>
      <c r="G113" s="17">
        <f t="shared" si="8"/>
        <v>0</v>
      </c>
      <c r="I113" s="11"/>
      <c r="J113" s="11"/>
      <c r="K113" s="10"/>
      <c r="L113" s="10"/>
      <c r="M113" s="10"/>
      <c r="N113" s="10"/>
      <c r="O113" s="18">
        <f t="shared" si="7"/>
        <v>0</v>
      </c>
    </row>
    <row r="114" spans="2:15" x14ac:dyDescent="0.15">
      <c r="B114" s="22">
        <v>111</v>
      </c>
      <c r="C114" s="14"/>
      <c r="D114" s="10"/>
      <c r="E114" s="10"/>
      <c r="F114" s="10"/>
      <c r="G114" s="17">
        <f t="shared" si="8"/>
        <v>0</v>
      </c>
      <c r="I114" s="11"/>
      <c r="J114" s="11"/>
      <c r="K114" s="10"/>
      <c r="L114" s="10"/>
      <c r="M114" s="10"/>
      <c r="N114" s="10"/>
      <c r="O114" s="18">
        <f t="shared" si="7"/>
        <v>0</v>
      </c>
    </row>
    <row r="115" spans="2:15" x14ac:dyDescent="0.15">
      <c r="B115" s="22">
        <v>112</v>
      </c>
      <c r="G115" s="17">
        <f t="shared" si="8"/>
        <v>0</v>
      </c>
      <c r="K115" s="10"/>
      <c r="L115" s="10"/>
      <c r="M115" s="10"/>
      <c r="N115" s="10"/>
      <c r="O115" s="18">
        <f t="shared" si="7"/>
        <v>0</v>
      </c>
    </row>
    <row r="116" spans="2:15" x14ac:dyDescent="0.15">
      <c r="B116" s="22">
        <v>113</v>
      </c>
      <c r="G116" s="17">
        <f t="shared" si="8"/>
        <v>0</v>
      </c>
      <c r="K116" s="10"/>
      <c r="L116" s="10"/>
      <c r="M116" s="10"/>
      <c r="N116" s="10"/>
      <c r="O116" s="18">
        <f t="shared" si="7"/>
        <v>0</v>
      </c>
    </row>
    <row r="117" spans="2:15" x14ac:dyDescent="0.15">
      <c r="B117" s="22">
        <v>114</v>
      </c>
      <c r="G117" s="17">
        <f t="shared" si="8"/>
        <v>0</v>
      </c>
      <c r="K117" s="10"/>
      <c r="L117" s="10"/>
      <c r="M117" s="10"/>
      <c r="N117" s="10"/>
      <c r="O117" s="18">
        <f t="shared" si="7"/>
        <v>0</v>
      </c>
    </row>
    <row r="118" spans="2:15" x14ac:dyDescent="0.15">
      <c r="B118" s="22">
        <v>115</v>
      </c>
      <c r="G118" s="17">
        <f t="shared" si="8"/>
        <v>0</v>
      </c>
      <c r="K118" s="10"/>
      <c r="L118" s="10"/>
      <c r="M118" s="10"/>
      <c r="N118" s="10"/>
      <c r="O118" s="18">
        <f t="shared" si="7"/>
        <v>0</v>
      </c>
    </row>
    <row r="119" spans="2:15" x14ac:dyDescent="0.15">
      <c r="B119" s="22">
        <v>116</v>
      </c>
      <c r="G119" s="17">
        <f t="shared" si="8"/>
        <v>0</v>
      </c>
      <c r="K119" s="10"/>
      <c r="L119" s="10"/>
      <c r="M119" s="10"/>
      <c r="N119" s="10"/>
      <c r="O119" s="18">
        <f t="shared" si="7"/>
        <v>0</v>
      </c>
    </row>
    <row r="120" spans="2:15" x14ac:dyDescent="0.15">
      <c r="B120" s="22">
        <v>117</v>
      </c>
      <c r="G120" s="17">
        <f t="shared" si="8"/>
        <v>0</v>
      </c>
      <c r="K120" s="10"/>
      <c r="L120" s="10"/>
      <c r="M120" s="10"/>
      <c r="N120" s="10"/>
      <c r="O120" s="18">
        <f t="shared" si="7"/>
        <v>0</v>
      </c>
    </row>
    <row r="121" spans="2:15" x14ac:dyDescent="0.15">
      <c r="B121" s="22">
        <v>118</v>
      </c>
      <c r="G121" s="17">
        <f t="shared" si="8"/>
        <v>0</v>
      </c>
      <c r="K121" s="10"/>
      <c r="L121" s="10"/>
      <c r="M121" s="10"/>
      <c r="N121" s="10"/>
      <c r="O121" s="18">
        <f t="shared" si="7"/>
        <v>0</v>
      </c>
    </row>
    <row r="122" spans="2:15" x14ac:dyDescent="0.15">
      <c r="B122" s="22">
        <v>119</v>
      </c>
      <c r="G122" s="17">
        <f t="shared" si="8"/>
        <v>0</v>
      </c>
      <c r="K122" s="10"/>
      <c r="L122" s="10"/>
      <c r="M122" s="10"/>
      <c r="N122" s="10"/>
      <c r="O122" s="18">
        <f t="shared" si="7"/>
        <v>0</v>
      </c>
    </row>
    <row r="123" spans="2:15" x14ac:dyDescent="0.15">
      <c r="B123" s="22">
        <v>120</v>
      </c>
      <c r="G123" s="17">
        <f t="shared" si="8"/>
        <v>0</v>
      </c>
      <c r="K123" s="10"/>
      <c r="L123" s="10"/>
      <c r="M123" s="10"/>
      <c r="N123" s="10"/>
      <c r="O123" s="18">
        <f t="shared" si="7"/>
        <v>0</v>
      </c>
    </row>
  </sheetData>
  <autoFilter ref="B3:O123">
    <sortState ref="B4:N98">
      <sortCondition ref="B3:B98"/>
    </sortState>
  </autoFilter>
  <sortState ref="B4:Q98">
    <sortCondition ref="K4:K98"/>
    <sortCondition ref="L4:L98"/>
    <sortCondition ref="M4:M98"/>
  </sortState>
  <phoneticPr fontId="3" type="noConversion"/>
  <dataValidations count="6">
    <dataValidation type="list" allowBlank="1" showInputMessage="1" showErrorMessage="1" sqref="L66:L123">
      <formula1>$W$5:$W$7</formula1>
    </dataValidation>
    <dataValidation type="list" allowBlank="1" showInputMessage="1" showErrorMessage="1" sqref="K66:K123">
      <formula1>$V$5:$V$12</formula1>
    </dataValidation>
    <dataValidation type="list" allowBlank="1" showInputMessage="1" showErrorMessage="1" sqref="M66:M123">
      <formula1>$X$5:$X$11</formula1>
    </dataValidation>
    <dataValidation type="list" allowBlank="1" showInputMessage="1" showErrorMessage="1" sqref="M41:M65">
      <formula1>$W$5:$W$11</formula1>
    </dataValidation>
    <dataValidation type="list" allowBlank="1" showInputMessage="1" showErrorMessage="1" sqref="L41:L45 K41:K65">
      <formula1>$U$5:$U$12</formula1>
    </dataValidation>
    <dataValidation type="list" allowBlank="1" showInputMessage="1" showErrorMessage="1" sqref="L46:L65">
      <formula1>$V$5:$V$7</formula1>
    </dataValidation>
  </dataValidations>
  <pageMargins left="0.75" right="0.75" top="1" bottom="1" header="0.5" footer="0.5"/>
  <pageSetup scale="96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showRuler="0" workbookViewId="0">
      <selection activeCell="J50" sqref="J50"/>
    </sheetView>
  </sheetViews>
  <sheetFormatPr baseColWidth="10" defaultColWidth="8.83203125" defaultRowHeight="13" x14ac:dyDescent="0.15"/>
  <cols>
    <col min="1" max="1" width="1" style="12" customWidth="1"/>
    <col min="2" max="2" width="13" style="35" customWidth="1"/>
    <col min="3" max="3" width="13" style="9" customWidth="1"/>
    <col min="4" max="6" width="13" style="35" customWidth="1"/>
    <col min="7" max="7" width="11.6640625" style="35" customWidth="1"/>
    <col min="8" max="8" width="9.5" style="10" customWidth="1"/>
    <col min="9" max="9" width="13" style="12" customWidth="1"/>
    <col min="10" max="10" width="17" style="12" bestFit="1" customWidth="1"/>
    <col min="11" max="11" width="11.5" style="35" bestFit="1" customWidth="1"/>
    <col min="12" max="12" width="11.5" style="35" customWidth="1"/>
    <col min="13" max="13" width="19" style="35" bestFit="1" customWidth="1"/>
    <col min="14" max="14" width="14.5" style="35" customWidth="1"/>
    <col min="15" max="15" width="11.1640625" style="35" bestFit="1" customWidth="1"/>
    <col min="16" max="16384" width="8.83203125" style="12"/>
  </cols>
  <sheetData>
    <row r="2" spans="2:15" s="6" customFormat="1" ht="18" x14ac:dyDescent="0.2">
      <c r="B2" s="4" t="s">
        <v>106</v>
      </c>
      <c r="D2" s="5"/>
      <c r="E2" s="13" t="s">
        <v>410</v>
      </c>
      <c r="F2" s="5"/>
    </row>
    <row r="3" spans="2:15" s="2" customFormat="1" ht="26" x14ac:dyDescent="0.15">
      <c r="B3" s="3" t="s">
        <v>1</v>
      </c>
      <c r="C3" s="8" t="s">
        <v>0</v>
      </c>
      <c r="D3" s="3" t="s">
        <v>4</v>
      </c>
      <c r="E3" s="3" t="s">
        <v>5</v>
      </c>
      <c r="F3" s="3" t="s">
        <v>6</v>
      </c>
      <c r="G3" s="3" t="s">
        <v>225</v>
      </c>
      <c r="H3" s="3" t="s">
        <v>224</v>
      </c>
      <c r="I3" s="3" t="s">
        <v>2</v>
      </c>
      <c r="J3" s="3" t="s">
        <v>3</v>
      </c>
      <c r="K3" s="3" t="s">
        <v>7</v>
      </c>
      <c r="L3" s="2" t="s">
        <v>8</v>
      </c>
      <c r="M3" s="3" t="s">
        <v>9</v>
      </c>
      <c r="N3" s="3" t="s">
        <v>16</v>
      </c>
      <c r="O3" s="3" t="s">
        <v>17</v>
      </c>
    </row>
    <row r="4" spans="2:15" x14ac:dyDescent="0.15">
      <c r="B4" s="35">
        <v>7</v>
      </c>
      <c r="C4" s="14" t="s">
        <v>417</v>
      </c>
      <c r="G4" s="38">
        <f t="shared" ref="G4:G19" si="0">TIME(D4,E4,F4)</f>
        <v>0</v>
      </c>
      <c r="H4" s="56" t="s">
        <v>454</v>
      </c>
      <c r="I4" s="11" t="s">
        <v>101</v>
      </c>
      <c r="J4" s="11" t="s">
        <v>311</v>
      </c>
      <c r="K4" s="12" t="s">
        <v>214</v>
      </c>
      <c r="L4" s="12" t="s">
        <v>23</v>
      </c>
      <c r="M4" s="12" t="s">
        <v>22</v>
      </c>
      <c r="N4" s="10">
        <v>1</v>
      </c>
      <c r="O4" s="18">
        <f t="shared" ref="O4:O19" si="1">IF(OR(N4&gt;5,N4=0),0,6-N4)</f>
        <v>5</v>
      </c>
    </row>
    <row r="5" spans="2:15" x14ac:dyDescent="0.15">
      <c r="B5" s="35">
        <v>9</v>
      </c>
      <c r="C5" s="14" t="s">
        <v>419</v>
      </c>
      <c r="G5" s="38">
        <f t="shared" si="0"/>
        <v>0</v>
      </c>
      <c r="H5" s="56" t="s">
        <v>456</v>
      </c>
      <c r="I5" s="11" t="s">
        <v>333</v>
      </c>
      <c r="J5" s="11" t="s">
        <v>334</v>
      </c>
      <c r="K5" s="12" t="s">
        <v>214</v>
      </c>
      <c r="L5" s="12" t="s">
        <v>23</v>
      </c>
      <c r="M5" s="12" t="s">
        <v>22</v>
      </c>
      <c r="N5" s="10">
        <v>2</v>
      </c>
      <c r="O5" s="18">
        <f t="shared" si="1"/>
        <v>4</v>
      </c>
    </row>
    <row r="6" spans="2:15" x14ac:dyDescent="0.15">
      <c r="B6" s="35">
        <v>19</v>
      </c>
      <c r="C6" s="14" t="s">
        <v>429</v>
      </c>
      <c r="G6" s="38">
        <f t="shared" si="0"/>
        <v>0</v>
      </c>
      <c r="H6" s="56" t="s">
        <v>466</v>
      </c>
      <c r="I6" s="11" t="s">
        <v>68</v>
      </c>
      <c r="J6" s="11" t="s">
        <v>124</v>
      </c>
      <c r="K6" s="12" t="s">
        <v>214</v>
      </c>
      <c r="L6" s="12" t="s">
        <v>23</v>
      </c>
      <c r="M6" s="12" t="s">
        <v>22</v>
      </c>
      <c r="N6" s="10">
        <v>3</v>
      </c>
      <c r="O6" s="18">
        <f t="shared" si="1"/>
        <v>3</v>
      </c>
    </row>
    <row r="7" spans="2:15" x14ac:dyDescent="0.15">
      <c r="B7" s="35">
        <v>3</v>
      </c>
      <c r="C7" s="14" t="s">
        <v>413</v>
      </c>
      <c r="G7" s="38">
        <f t="shared" si="0"/>
        <v>0</v>
      </c>
      <c r="H7" s="56" t="s">
        <v>450</v>
      </c>
      <c r="I7" s="11" t="s">
        <v>91</v>
      </c>
      <c r="J7" s="11" t="s">
        <v>92</v>
      </c>
      <c r="K7" s="12" t="s">
        <v>214</v>
      </c>
      <c r="L7" s="12" t="s">
        <v>23</v>
      </c>
      <c r="M7" s="12" t="s">
        <v>26</v>
      </c>
      <c r="N7" s="10">
        <v>1</v>
      </c>
      <c r="O7" s="18">
        <f t="shared" si="1"/>
        <v>5</v>
      </c>
    </row>
    <row r="8" spans="2:15" x14ac:dyDescent="0.15">
      <c r="B8" s="35">
        <v>10</v>
      </c>
      <c r="C8" s="14" t="s">
        <v>420</v>
      </c>
      <c r="G8" s="38">
        <f t="shared" si="0"/>
        <v>0</v>
      </c>
      <c r="H8" s="56" t="s">
        <v>457</v>
      </c>
      <c r="I8" s="11" t="s">
        <v>47</v>
      </c>
      <c r="J8" s="11" t="s">
        <v>87</v>
      </c>
      <c r="K8" s="12" t="s">
        <v>214</v>
      </c>
      <c r="L8" s="12" t="s">
        <v>23</v>
      </c>
      <c r="M8" s="12" t="s">
        <v>26</v>
      </c>
      <c r="N8" s="10">
        <v>2</v>
      </c>
      <c r="O8" s="18">
        <f t="shared" si="1"/>
        <v>4</v>
      </c>
    </row>
    <row r="9" spans="2:15" x14ac:dyDescent="0.15">
      <c r="B9" s="35">
        <v>20</v>
      </c>
      <c r="C9" s="14" t="s">
        <v>430</v>
      </c>
      <c r="G9" s="38">
        <f t="shared" si="0"/>
        <v>0</v>
      </c>
      <c r="H9" s="56" t="s">
        <v>467</v>
      </c>
      <c r="I9" s="11" t="s">
        <v>322</v>
      </c>
      <c r="J9" s="11" t="s">
        <v>500</v>
      </c>
      <c r="K9" s="12" t="s">
        <v>214</v>
      </c>
      <c r="L9" s="12" t="s">
        <v>23</v>
      </c>
      <c r="M9" s="12" t="s">
        <v>26</v>
      </c>
      <c r="N9" s="10">
        <v>3</v>
      </c>
      <c r="O9" s="18">
        <f t="shared" si="1"/>
        <v>3</v>
      </c>
    </row>
    <row r="10" spans="2:15" x14ac:dyDescent="0.15">
      <c r="B10" s="35">
        <v>17</v>
      </c>
      <c r="C10" s="14" t="s">
        <v>427</v>
      </c>
      <c r="G10" s="38">
        <f t="shared" si="0"/>
        <v>0</v>
      </c>
      <c r="H10" s="56" t="s">
        <v>464</v>
      </c>
      <c r="I10" s="11" t="s">
        <v>192</v>
      </c>
      <c r="J10" s="11" t="s">
        <v>193</v>
      </c>
      <c r="K10" s="12" t="s">
        <v>214</v>
      </c>
      <c r="L10" s="12" t="s">
        <v>23</v>
      </c>
      <c r="M10" s="52" t="s">
        <v>28</v>
      </c>
      <c r="N10" s="10">
        <v>1</v>
      </c>
      <c r="O10" s="18">
        <f t="shared" si="1"/>
        <v>5</v>
      </c>
    </row>
    <row r="11" spans="2:15" x14ac:dyDescent="0.15">
      <c r="B11" s="35">
        <v>18</v>
      </c>
      <c r="C11" s="14" t="s">
        <v>428</v>
      </c>
      <c r="E11" s="15"/>
      <c r="F11" s="15"/>
      <c r="G11" s="38">
        <f t="shared" si="0"/>
        <v>0</v>
      </c>
      <c r="H11" s="56" t="s">
        <v>465</v>
      </c>
      <c r="I11" s="11" t="s">
        <v>78</v>
      </c>
      <c r="J11" s="11" t="s">
        <v>51</v>
      </c>
      <c r="K11" s="12" t="s">
        <v>214</v>
      </c>
      <c r="L11" s="12" t="s">
        <v>23</v>
      </c>
      <c r="M11" s="52" t="s">
        <v>28</v>
      </c>
      <c r="N11" s="10">
        <v>2</v>
      </c>
      <c r="O11" s="18">
        <f t="shared" si="1"/>
        <v>4</v>
      </c>
    </row>
    <row r="12" spans="2:15" x14ac:dyDescent="0.15">
      <c r="B12" s="35">
        <v>23</v>
      </c>
      <c r="C12" s="14" t="s">
        <v>433</v>
      </c>
      <c r="E12" s="15"/>
      <c r="F12" s="15"/>
      <c r="G12" s="38">
        <f t="shared" si="0"/>
        <v>0</v>
      </c>
      <c r="H12" s="56" t="s">
        <v>470</v>
      </c>
      <c r="I12" s="11" t="s">
        <v>146</v>
      </c>
      <c r="J12" s="11" t="s">
        <v>267</v>
      </c>
      <c r="K12" s="12" t="s">
        <v>214</v>
      </c>
      <c r="L12" s="12" t="s">
        <v>23</v>
      </c>
      <c r="M12" s="53" t="s">
        <v>29</v>
      </c>
      <c r="N12" s="10">
        <v>1</v>
      </c>
      <c r="O12" s="18">
        <f t="shared" si="1"/>
        <v>5</v>
      </c>
    </row>
    <row r="13" spans="2:15" x14ac:dyDescent="0.15">
      <c r="B13" s="35">
        <v>27</v>
      </c>
      <c r="C13" s="14" t="s">
        <v>437</v>
      </c>
      <c r="E13" s="15"/>
      <c r="F13" s="15"/>
      <c r="G13" s="38">
        <f t="shared" si="0"/>
        <v>0</v>
      </c>
      <c r="H13" s="56" t="s">
        <v>474</v>
      </c>
      <c r="I13" s="11" t="s">
        <v>98</v>
      </c>
      <c r="J13" s="11" t="s">
        <v>99</v>
      </c>
      <c r="K13" s="12" t="s">
        <v>214</v>
      </c>
      <c r="L13" s="12" t="s">
        <v>23</v>
      </c>
      <c r="M13" s="53" t="s">
        <v>29</v>
      </c>
      <c r="N13" s="10">
        <v>2</v>
      </c>
      <c r="O13" s="18">
        <f t="shared" si="1"/>
        <v>4</v>
      </c>
    </row>
    <row r="14" spans="2:15" x14ac:dyDescent="0.15">
      <c r="B14" s="35">
        <v>31</v>
      </c>
      <c r="C14" s="14" t="s">
        <v>441</v>
      </c>
      <c r="E14" s="15"/>
      <c r="F14" s="15"/>
      <c r="G14" s="38">
        <f t="shared" si="0"/>
        <v>0</v>
      </c>
      <c r="H14" s="56" t="s">
        <v>478</v>
      </c>
      <c r="I14" s="11" t="s">
        <v>39</v>
      </c>
      <c r="J14" s="11" t="s">
        <v>40</v>
      </c>
      <c r="K14" s="12" t="s">
        <v>214</v>
      </c>
      <c r="L14" s="12" t="s">
        <v>23</v>
      </c>
      <c r="M14" s="53" t="s">
        <v>29</v>
      </c>
      <c r="N14" s="10">
        <v>3</v>
      </c>
      <c r="O14" s="18">
        <f t="shared" si="1"/>
        <v>3</v>
      </c>
    </row>
    <row r="15" spans="2:15" x14ac:dyDescent="0.15">
      <c r="B15" s="35">
        <v>12</v>
      </c>
      <c r="C15" s="14" t="s">
        <v>422</v>
      </c>
      <c r="E15" s="15"/>
      <c r="F15" s="15"/>
      <c r="G15" s="38">
        <f t="shared" si="0"/>
        <v>0</v>
      </c>
      <c r="H15" s="56" t="s">
        <v>459</v>
      </c>
      <c r="I15" s="11" t="s">
        <v>84</v>
      </c>
      <c r="J15" s="11" t="s">
        <v>85</v>
      </c>
      <c r="K15" s="12" t="s">
        <v>214</v>
      </c>
      <c r="L15" s="12" t="s">
        <v>23</v>
      </c>
      <c r="M15" s="53" t="s">
        <v>30</v>
      </c>
      <c r="N15" s="10">
        <v>1</v>
      </c>
      <c r="O15" s="18">
        <f t="shared" si="1"/>
        <v>5</v>
      </c>
    </row>
    <row r="16" spans="2:15" x14ac:dyDescent="0.15">
      <c r="B16" s="35">
        <v>21</v>
      </c>
      <c r="C16" s="14" t="s">
        <v>431</v>
      </c>
      <c r="G16" s="38">
        <f t="shared" si="0"/>
        <v>0</v>
      </c>
      <c r="H16" s="56" t="s">
        <v>468</v>
      </c>
      <c r="I16" s="11" t="s">
        <v>58</v>
      </c>
      <c r="J16" s="11" t="s">
        <v>59</v>
      </c>
      <c r="K16" s="12" t="s">
        <v>214</v>
      </c>
      <c r="L16" s="12" t="s">
        <v>23</v>
      </c>
      <c r="M16" s="53" t="s">
        <v>30</v>
      </c>
      <c r="N16" s="10">
        <v>2</v>
      </c>
      <c r="O16" s="18">
        <f t="shared" si="1"/>
        <v>4</v>
      </c>
    </row>
    <row r="17" spans="2:15" x14ac:dyDescent="0.15">
      <c r="B17" s="35">
        <v>34</v>
      </c>
      <c r="C17" s="14" t="s">
        <v>444</v>
      </c>
      <c r="E17" s="15"/>
      <c r="F17" s="15"/>
      <c r="G17" s="38">
        <f t="shared" si="0"/>
        <v>0</v>
      </c>
      <c r="H17" s="56" t="s">
        <v>481</v>
      </c>
      <c r="I17" s="11" t="s">
        <v>54</v>
      </c>
      <c r="J17" s="11" t="s">
        <v>503</v>
      </c>
      <c r="K17" s="12" t="s">
        <v>214</v>
      </c>
      <c r="L17" s="12" t="s">
        <v>23</v>
      </c>
      <c r="M17" s="53" t="s">
        <v>30</v>
      </c>
      <c r="N17" s="10">
        <v>3</v>
      </c>
      <c r="O17" s="18">
        <f t="shared" si="1"/>
        <v>3</v>
      </c>
    </row>
    <row r="18" spans="2:15" x14ac:dyDescent="0.15">
      <c r="B18" s="35">
        <v>30</v>
      </c>
      <c r="C18" s="14" t="s">
        <v>440</v>
      </c>
      <c r="G18" s="38">
        <f t="shared" si="0"/>
        <v>0</v>
      </c>
      <c r="H18" s="56" t="s">
        <v>477</v>
      </c>
      <c r="I18" s="11" t="s">
        <v>362</v>
      </c>
      <c r="J18" s="11" t="s">
        <v>363</v>
      </c>
      <c r="K18" s="12" t="s">
        <v>214</v>
      </c>
      <c r="L18" s="12" t="s">
        <v>23</v>
      </c>
      <c r="M18" s="53" t="s">
        <v>212</v>
      </c>
      <c r="N18" s="10">
        <v>1</v>
      </c>
      <c r="O18" s="18">
        <f t="shared" si="1"/>
        <v>5</v>
      </c>
    </row>
    <row r="19" spans="2:15" x14ac:dyDescent="0.15">
      <c r="B19" s="35">
        <v>13</v>
      </c>
      <c r="C19" s="14" t="s">
        <v>423</v>
      </c>
      <c r="E19" s="15"/>
      <c r="F19" s="15"/>
      <c r="G19" s="38">
        <f t="shared" si="0"/>
        <v>0</v>
      </c>
      <c r="H19" s="56" t="s">
        <v>460</v>
      </c>
      <c r="I19" s="11" t="s">
        <v>118</v>
      </c>
      <c r="J19" s="11" t="s">
        <v>119</v>
      </c>
      <c r="K19" s="12" t="s">
        <v>214</v>
      </c>
      <c r="L19" s="12" t="s">
        <v>23</v>
      </c>
      <c r="M19" s="12" t="s">
        <v>24</v>
      </c>
      <c r="N19" s="10">
        <v>1</v>
      </c>
      <c r="O19" s="18">
        <f t="shared" si="1"/>
        <v>5</v>
      </c>
    </row>
    <row r="20" spans="2:15" s="11" customFormat="1" x14ac:dyDescent="0.15">
      <c r="B20" s="10"/>
      <c r="C20" s="14"/>
      <c r="D20" s="10"/>
      <c r="E20" s="15"/>
      <c r="F20" s="15"/>
      <c r="G20" s="48"/>
      <c r="H20" s="57"/>
      <c r="M20" s="52"/>
      <c r="N20" s="10"/>
      <c r="O20" s="10"/>
    </row>
    <row r="21" spans="2:15" s="2" customFormat="1" ht="26" x14ac:dyDescent="0.15">
      <c r="B21" s="3" t="s">
        <v>1</v>
      </c>
      <c r="C21" s="8" t="s">
        <v>0</v>
      </c>
      <c r="D21" s="3" t="s">
        <v>4</v>
      </c>
      <c r="E21" s="3" t="s">
        <v>5</v>
      </c>
      <c r="F21" s="3" t="s">
        <v>6</v>
      </c>
      <c r="G21" s="3" t="s">
        <v>225</v>
      </c>
      <c r="H21" s="3" t="s">
        <v>224</v>
      </c>
      <c r="I21" s="3" t="s">
        <v>2</v>
      </c>
      <c r="J21" s="3" t="s">
        <v>3</v>
      </c>
      <c r="K21" s="3" t="s">
        <v>7</v>
      </c>
      <c r="L21" s="2" t="s">
        <v>8</v>
      </c>
      <c r="M21" s="3" t="s">
        <v>9</v>
      </c>
      <c r="N21" s="3" t="s">
        <v>16</v>
      </c>
      <c r="O21" s="3" t="s">
        <v>17</v>
      </c>
    </row>
    <row r="22" spans="2:15" x14ac:dyDescent="0.15">
      <c r="B22" s="35">
        <v>14</v>
      </c>
      <c r="C22" s="14" t="s">
        <v>424</v>
      </c>
      <c r="G22" s="38">
        <f t="shared" ref="G22:G27" si="2">TIME(D22,E22,F22)</f>
        <v>0</v>
      </c>
      <c r="H22" s="56" t="s">
        <v>461</v>
      </c>
      <c r="I22" s="11" t="s">
        <v>155</v>
      </c>
      <c r="J22" s="11" t="s">
        <v>156</v>
      </c>
      <c r="K22" s="12" t="s">
        <v>214</v>
      </c>
      <c r="L22" s="12" t="s">
        <v>21</v>
      </c>
      <c r="M22" s="12" t="s">
        <v>26</v>
      </c>
      <c r="N22" s="10">
        <v>1</v>
      </c>
      <c r="O22" s="18">
        <f t="shared" ref="O22:O27" si="3">IF(OR(N22&gt;5,N22=0),0,6-N22)</f>
        <v>5</v>
      </c>
    </row>
    <row r="23" spans="2:15" x14ac:dyDescent="0.15">
      <c r="B23" s="35">
        <v>22</v>
      </c>
      <c r="C23" s="14" t="s">
        <v>432</v>
      </c>
      <c r="G23" s="38">
        <f t="shared" si="2"/>
        <v>0</v>
      </c>
      <c r="H23" s="56" t="s">
        <v>469</v>
      </c>
      <c r="I23" s="11" t="s">
        <v>150</v>
      </c>
      <c r="J23" s="11" t="s">
        <v>88</v>
      </c>
      <c r="K23" s="12" t="s">
        <v>214</v>
      </c>
      <c r="L23" s="12" t="s">
        <v>21</v>
      </c>
      <c r="M23" s="12" t="s">
        <v>26</v>
      </c>
      <c r="N23" s="10">
        <v>2</v>
      </c>
      <c r="O23" s="18">
        <f t="shared" si="3"/>
        <v>4</v>
      </c>
    </row>
    <row r="24" spans="2:15" x14ac:dyDescent="0.15">
      <c r="B24" s="35">
        <v>29</v>
      </c>
      <c r="C24" s="14" t="s">
        <v>439</v>
      </c>
      <c r="E24" s="15"/>
      <c r="F24" s="15"/>
      <c r="G24" s="38">
        <f t="shared" si="2"/>
        <v>0</v>
      </c>
      <c r="H24" s="56" t="s">
        <v>476</v>
      </c>
      <c r="I24" s="11" t="s">
        <v>489</v>
      </c>
      <c r="J24" s="11" t="s">
        <v>501</v>
      </c>
      <c r="K24" s="12" t="s">
        <v>214</v>
      </c>
      <c r="L24" s="12" t="s">
        <v>21</v>
      </c>
      <c r="M24" s="12" t="s">
        <v>26</v>
      </c>
      <c r="N24" s="10">
        <v>3</v>
      </c>
      <c r="O24" s="18">
        <f t="shared" si="3"/>
        <v>3</v>
      </c>
    </row>
    <row r="25" spans="2:15" x14ac:dyDescent="0.15">
      <c r="B25" s="35">
        <v>28</v>
      </c>
      <c r="C25" s="14" t="s">
        <v>438</v>
      </c>
      <c r="G25" s="38">
        <f t="shared" si="2"/>
        <v>0</v>
      </c>
      <c r="H25" s="56" t="s">
        <v>475</v>
      </c>
      <c r="I25" s="11" t="s">
        <v>74</v>
      </c>
      <c r="J25" s="11" t="s">
        <v>75</v>
      </c>
      <c r="K25" s="12" t="s">
        <v>214</v>
      </c>
      <c r="L25" s="12" t="s">
        <v>21</v>
      </c>
      <c r="M25" s="52" t="s">
        <v>28</v>
      </c>
      <c r="N25" s="10">
        <v>1</v>
      </c>
      <c r="O25" s="18">
        <f t="shared" si="3"/>
        <v>5</v>
      </c>
    </row>
    <row r="26" spans="2:15" x14ac:dyDescent="0.15">
      <c r="B26" s="35">
        <v>33</v>
      </c>
      <c r="C26" s="14" t="s">
        <v>443</v>
      </c>
      <c r="G26" s="38">
        <f t="shared" si="2"/>
        <v>0</v>
      </c>
      <c r="H26" s="56" t="s">
        <v>480</v>
      </c>
      <c r="I26" s="11" t="s">
        <v>490</v>
      </c>
      <c r="J26" s="11" t="s">
        <v>502</v>
      </c>
      <c r="K26" s="12" t="s">
        <v>214</v>
      </c>
      <c r="L26" s="12" t="s">
        <v>21</v>
      </c>
      <c r="M26" s="12" t="s">
        <v>24</v>
      </c>
      <c r="N26" s="10">
        <v>1</v>
      </c>
      <c r="O26" s="18">
        <f t="shared" si="3"/>
        <v>5</v>
      </c>
    </row>
    <row r="27" spans="2:15" x14ac:dyDescent="0.15">
      <c r="B27" s="35">
        <v>36</v>
      </c>
      <c r="C27" s="14" t="s">
        <v>446</v>
      </c>
      <c r="E27" s="15"/>
      <c r="F27" s="15"/>
      <c r="G27" s="38">
        <f t="shared" si="2"/>
        <v>0</v>
      </c>
      <c r="H27" s="56" t="s">
        <v>483</v>
      </c>
      <c r="I27" s="11" t="s">
        <v>492</v>
      </c>
      <c r="J27" s="11" t="s">
        <v>505</v>
      </c>
      <c r="K27" s="12" t="s">
        <v>214</v>
      </c>
      <c r="L27" s="12" t="s">
        <v>21</v>
      </c>
      <c r="M27" s="12" t="s">
        <v>24</v>
      </c>
      <c r="N27" s="10">
        <v>2</v>
      </c>
      <c r="O27" s="18">
        <f t="shared" si="3"/>
        <v>4</v>
      </c>
    </row>
    <row r="29" spans="2:15" ht="26" x14ac:dyDescent="0.15">
      <c r="B29" s="3" t="s">
        <v>1</v>
      </c>
      <c r="C29" s="8" t="s">
        <v>0</v>
      </c>
      <c r="D29" s="3" t="s">
        <v>4</v>
      </c>
      <c r="E29" s="3" t="s">
        <v>5</v>
      </c>
      <c r="F29" s="3" t="s">
        <v>6</v>
      </c>
      <c r="G29" s="3" t="s">
        <v>225</v>
      </c>
      <c r="H29" s="45" t="s">
        <v>224</v>
      </c>
      <c r="I29" s="3" t="s">
        <v>2</v>
      </c>
      <c r="J29" s="3" t="s">
        <v>3</v>
      </c>
      <c r="K29" s="3" t="s">
        <v>7</v>
      </c>
      <c r="L29" s="2" t="s">
        <v>8</v>
      </c>
      <c r="M29" s="3" t="s">
        <v>9</v>
      </c>
      <c r="N29" s="3" t="s">
        <v>16</v>
      </c>
      <c r="O29" s="3" t="s">
        <v>17</v>
      </c>
    </row>
    <row r="30" spans="2:15" x14ac:dyDescent="0.15">
      <c r="B30" s="35">
        <v>5</v>
      </c>
      <c r="C30" s="14" t="s">
        <v>415</v>
      </c>
      <c r="F30" s="15"/>
      <c r="G30" s="38">
        <f>TIME(D30,E30,F30)</f>
        <v>0</v>
      </c>
      <c r="H30" s="56" t="s">
        <v>452</v>
      </c>
      <c r="I30" s="11" t="s">
        <v>485</v>
      </c>
      <c r="J30" s="11" t="s">
        <v>496</v>
      </c>
      <c r="K30" s="12" t="s">
        <v>215</v>
      </c>
      <c r="L30" s="12" t="s">
        <v>23</v>
      </c>
      <c r="M30" s="12" t="s">
        <v>26</v>
      </c>
      <c r="N30" s="10">
        <v>1</v>
      </c>
      <c r="O30" s="18">
        <f>IF(OR(N30&gt;5,N30=0),0,6-N30)</f>
        <v>5</v>
      </c>
    </row>
    <row r="31" spans="2:15" x14ac:dyDescent="0.15">
      <c r="B31" s="35">
        <v>6</v>
      </c>
      <c r="C31" s="14" t="s">
        <v>416</v>
      </c>
      <c r="F31" s="15"/>
      <c r="G31" s="38">
        <f>TIME(D31,E31,F31)</f>
        <v>0</v>
      </c>
      <c r="H31" s="56" t="s">
        <v>453</v>
      </c>
      <c r="I31" s="11" t="s">
        <v>486</v>
      </c>
      <c r="J31" s="11" t="s">
        <v>497</v>
      </c>
      <c r="K31" s="12" t="s">
        <v>215</v>
      </c>
      <c r="L31" s="12" t="s">
        <v>23</v>
      </c>
      <c r="M31" s="53" t="s">
        <v>30</v>
      </c>
      <c r="N31" s="10">
        <v>1</v>
      </c>
      <c r="O31" s="18">
        <f>IF(OR(N31&gt;5,N31=0),0,6-N31)</f>
        <v>5</v>
      </c>
    </row>
    <row r="32" spans="2:15" x14ac:dyDescent="0.15">
      <c r="B32" s="35">
        <v>11</v>
      </c>
      <c r="C32" s="14" t="s">
        <v>421</v>
      </c>
      <c r="G32" s="38">
        <f>TIME(D32,E32,F32)</f>
        <v>0</v>
      </c>
      <c r="H32" s="56" t="s">
        <v>458</v>
      </c>
      <c r="I32" s="11" t="s">
        <v>487</v>
      </c>
      <c r="J32" s="11" t="s">
        <v>498</v>
      </c>
      <c r="K32" s="12" t="s">
        <v>215</v>
      </c>
      <c r="L32" s="12" t="s">
        <v>23</v>
      </c>
      <c r="M32" s="53" t="s">
        <v>30</v>
      </c>
      <c r="N32" s="10">
        <v>2</v>
      </c>
      <c r="O32" s="18">
        <f>IF(OR(N32&gt;5,N32=0),0,6-N32)</f>
        <v>4</v>
      </c>
    </row>
    <row r="33" spans="2:15" x14ac:dyDescent="0.15">
      <c r="C33" s="14"/>
      <c r="G33" s="48"/>
      <c r="H33" s="57"/>
      <c r="I33" s="11"/>
      <c r="J33" s="11"/>
      <c r="K33" s="11"/>
      <c r="L33" s="11"/>
      <c r="M33" s="53"/>
      <c r="N33" s="10"/>
      <c r="O33" s="10"/>
    </row>
    <row r="34" spans="2:15" x14ac:dyDescent="0.15">
      <c r="B34" s="35">
        <v>16</v>
      </c>
      <c r="C34" s="14" t="s">
        <v>426</v>
      </c>
      <c r="E34" s="15"/>
      <c r="F34" s="15"/>
      <c r="G34" s="38">
        <f>TIME(D34,E34,F34)</f>
        <v>0</v>
      </c>
      <c r="H34" s="56" t="s">
        <v>463</v>
      </c>
      <c r="I34" s="11" t="s">
        <v>349</v>
      </c>
      <c r="J34" s="11" t="s">
        <v>350</v>
      </c>
      <c r="K34" s="12" t="s">
        <v>215</v>
      </c>
      <c r="L34" s="12" t="s">
        <v>21</v>
      </c>
      <c r="M34" s="12" t="s">
        <v>22</v>
      </c>
      <c r="N34" s="10">
        <v>1</v>
      </c>
      <c r="O34" s="18">
        <f>IF(OR(N34&gt;5,N34=0),0,6-N34)</f>
        <v>5</v>
      </c>
    </row>
    <row r="35" spans="2:15" x14ac:dyDescent="0.15">
      <c r="B35" s="35">
        <v>35</v>
      </c>
      <c r="C35" s="14" t="s">
        <v>445</v>
      </c>
      <c r="G35" s="38">
        <f>TIME(D35,E35,F35)</f>
        <v>0</v>
      </c>
      <c r="H35" s="56" t="s">
        <v>482</v>
      </c>
      <c r="I35" s="11" t="s">
        <v>491</v>
      </c>
      <c r="J35" s="11" t="s">
        <v>504</v>
      </c>
      <c r="K35" s="12" t="s">
        <v>215</v>
      </c>
      <c r="L35" s="12" t="s">
        <v>21</v>
      </c>
      <c r="M35" s="12" t="s">
        <v>26</v>
      </c>
      <c r="N35" s="10">
        <v>1</v>
      </c>
      <c r="O35" s="18">
        <f>IF(OR(N35&gt;5,N35=0),0,6-N35)</f>
        <v>5</v>
      </c>
    </row>
    <row r="36" spans="2:15" s="11" customFormat="1" x14ac:dyDescent="0.15">
      <c r="B36" s="10"/>
      <c r="C36" s="14"/>
      <c r="D36" s="10"/>
      <c r="E36" s="10"/>
      <c r="F36" s="10"/>
      <c r="G36" s="48"/>
      <c r="H36" s="57"/>
      <c r="N36" s="10"/>
      <c r="O36" s="10"/>
    </row>
    <row r="37" spans="2:15" x14ac:dyDescent="0.15">
      <c r="B37" s="35">
        <v>2</v>
      </c>
      <c r="C37" s="14" t="s">
        <v>412</v>
      </c>
      <c r="G37" s="38">
        <f>TIME(D37,E37,F37)</f>
        <v>0</v>
      </c>
      <c r="H37" s="56" t="s">
        <v>449</v>
      </c>
      <c r="I37" s="11" t="s">
        <v>90</v>
      </c>
      <c r="J37" s="11" t="s">
        <v>495</v>
      </c>
      <c r="K37" s="12" t="s">
        <v>215</v>
      </c>
      <c r="L37" s="12" t="s">
        <v>25</v>
      </c>
      <c r="M37" s="52" t="s">
        <v>28</v>
      </c>
      <c r="N37" s="10">
        <v>1</v>
      </c>
      <c r="O37" s="18">
        <f>IF(OR(N37&gt;5,N37=0),0,6-N37)</f>
        <v>5</v>
      </c>
    </row>
    <row r="38" spans="2:15" x14ac:dyDescent="0.15">
      <c r="B38" s="35">
        <v>15</v>
      </c>
      <c r="C38" s="14" t="s">
        <v>425</v>
      </c>
      <c r="E38" s="15"/>
      <c r="F38" s="15"/>
      <c r="G38" s="38">
        <f>TIME(D38,E38,F38)</f>
        <v>0</v>
      </c>
      <c r="H38" s="56" t="s">
        <v>462</v>
      </c>
      <c r="I38" s="11" t="s">
        <v>488</v>
      </c>
      <c r="J38" s="11" t="s">
        <v>499</v>
      </c>
      <c r="K38" s="12" t="s">
        <v>215</v>
      </c>
      <c r="L38" s="12" t="s">
        <v>25</v>
      </c>
      <c r="M38" s="53" t="s">
        <v>30</v>
      </c>
      <c r="N38" s="10">
        <v>1</v>
      </c>
      <c r="O38" s="18">
        <f>IF(OR(N38&gt;5,N38=0),0,6-N38)</f>
        <v>5</v>
      </c>
    </row>
    <row r="40" spans="2:15" ht="26" x14ac:dyDescent="0.15">
      <c r="B40" s="3" t="s">
        <v>1</v>
      </c>
      <c r="C40" s="8" t="s">
        <v>0</v>
      </c>
      <c r="D40" s="3" t="s">
        <v>4</v>
      </c>
      <c r="E40" s="3" t="s">
        <v>5</v>
      </c>
      <c r="F40" s="3" t="s">
        <v>6</v>
      </c>
      <c r="G40" s="3" t="s">
        <v>225</v>
      </c>
      <c r="H40" s="45" t="s">
        <v>224</v>
      </c>
      <c r="I40" s="3" t="s">
        <v>2</v>
      </c>
      <c r="J40" s="3" t="s">
        <v>3</v>
      </c>
      <c r="K40" s="3" t="s">
        <v>7</v>
      </c>
      <c r="L40" s="2" t="s">
        <v>8</v>
      </c>
      <c r="M40" s="3" t="s">
        <v>9</v>
      </c>
      <c r="N40" s="3" t="s">
        <v>16</v>
      </c>
      <c r="O40" s="3" t="s">
        <v>17</v>
      </c>
    </row>
    <row r="41" spans="2:15" x14ac:dyDescent="0.15">
      <c r="B41" s="35">
        <v>26</v>
      </c>
      <c r="C41" s="14" t="s">
        <v>436</v>
      </c>
      <c r="G41" s="38">
        <f>TIME(D41,E41,F41)</f>
        <v>0</v>
      </c>
      <c r="H41" s="56" t="s">
        <v>473</v>
      </c>
      <c r="I41" s="11" t="s">
        <v>49</v>
      </c>
      <c r="J41" s="11" t="s">
        <v>50</v>
      </c>
      <c r="K41" s="12" t="s">
        <v>36</v>
      </c>
      <c r="L41" s="12" t="s">
        <v>23</v>
      </c>
      <c r="M41" s="53" t="s">
        <v>30</v>
      </c>
      <c r="N41" s="10">
        <v>1</v>
      </c>
      <c r="O41" s="18">
        <f>IF(OR(N41&gt;5,N41=0),0,6-N41)</f>
        <v>5</v>
      </c>
    </row>
    <row r="42" spans="2:15" x14ac:dyDescent="0.15">
      <c r="B42" s="35">
        <v>25</v>
      </c>
      <c r="C42" s="14" t="s">
        <v>435</v>
      </c>
      <c r="E42" s="15"/>
      <c r="F42" s="15"/>
      <c r="G42" s="38">
        <f>TIME(D42,E42,F42)</f>
        <v>0</v>
      </c>
      <c r="H42" s="56" t="s">
        <v>472</v>
      </c>
      <c r="I42" s="11" t="s">
        <v>323</v>
      </c>
      <c r="J42" s="11" t="s">
        <v>324</v>
      </c>
      <c r="K42" s="12" t="s">
        <v>36</v>
      </c>
      <c r="L42" s="12" t="s">
        <v>21</v>
      </c>
      <c r="M42" s="52" t="s">
        <v>28</v>
      </c>
      <c r="N42" s="10">
        <v>1</v>
      </c>
      <c r="O42" s="18">
        <f>IF(OR(N42&gt;5,N42=0),0,6-N42)</f>
        <v>5</v>
      </c>
    </row>
    <row r="44" spans="2:15" ht="26" x14ac:dyDescent="0.15">
      <c r="B44" s="3" t="s">
        <v>1</v>
      </c>
      <c r="C44" s="8" t="s">
        <v>0</v>
      </c>
      <c r="D44" s="3" t="s">
        <v>4</v>
      </c>
      <c r="E44" s="3" t="s">
        <v>5</v>
      </c>
      <c r="F44" s="3" t="s">
        <v>6</v>
      </c>
      <c r="G44" s="3" t="s">
        <v>225</v>
      </c>
      <c r="H44" s="45" t="s">
        <v>224</v>
      </c>
      <c r="I44" s="3" t="s">
        <v>2</v>
      </c>
      <c r="J44" s="3" t="s">
        <v>3</v>
      </c>
      <c r="K44" s="3" t="s">
        <v>7</v>
      </c>
      <c r="L44" s="2" t="s">
        <v>8</v>
      </c>
      <c r="M44" s="3" t="s">
        <v>9</v>
      </c>
      <c r="N44" s="3" t="s">
        <v>16</v>
      </c>
      <c r="O44" s="3" t="s">
        <v>17</v>
      </c>
    </row>
    <row r="45" spans="2:15" x14ac:dyDescent="0.15">
      <c r="B45" s="35">
        <v>4</v>
      </c>
      <c r="C45" s="14" t="s">
        <v>414</v>
      </c>
      <c r="G45" s="38">
        <f>TIME(D45,E45,F45)</f>
        <v>0</v>
      </c>
      <c r="H45" s="56" t="s">
        <v>451</v>
      </c>
      <c r="I45" s="11" t="s">
        <v>137</v>
      </c>
      <c r="J45" s="11" t="s">
        <v>312</v>
      </c>
      <c r="K45" s="12" t="s">
        <v>216</v>
      </c>
      <c r="L45" s="12" t="s">
        <v>23</v>
      </c>
      <c r="M45" s="12" t="s">
        <v>26</v>
      </c>
      <c r="N45" s="10">
        <v>1</v>
      </c>
      <c r="O45" s="18">
        <f>IF(OR(N45&gt;5,N45=0),0,6-N45)</f>
        <v>5</v>
      </c>
    </row>
    <row r="46" spans="2:15" x14ac:dyDescent="0.15">
      <c r="B46" s="35">
        <v>24</v>
      </c>
      <c r="C46" s="14" t="s">
        <v>434</v>
      </c>
      <c r="G46" s="38">
        <f>TIME(D46,E46,F46)</f>
        <v>0</v>
      </c>
      <c r="H46" s="56" t="s">
        <v>471</v>
      </c>
      <c r="I46" s="11" t="s">
        <v>60</v>
      </c>
      <c r="J46" s="11" t="s">
        <v>169</v>
      </c>
      <c r="K46" s="12" t="s">
        <v>216</v>
      </c>
      <c r="L46" s="12" t="s">
        <v>23</v>
      </c>
      <c r="M46" s="12" t="s">
        <v>26</v>
      </c>
      <c r="N46" s="10">
        <v>2</v>
      </c>
      <c r="O46" s="18">
        <f>IF(OR(N46&gt;5,N46=0),0,6-N46)</f>
        <v>4</v>
      </c>
    </row>
    <row r="47" spans="2:15" x14ac:dyDescent="0.15">
      <c r="B47" s="35">
        <v>1</v>
      </c>
      <c r="C47" s="14" t="s">
        <v>411</v>
      </c>
      <c r="G47" s="38">
        <f>TIME(D47,E47,F47)</f>
        <v>0</v>
      </c>
      <c r="H47" s="56" t="s">
        <v>448</v>
      </c>
      <c r="I47" s="11" t="s">
        <v>53</v>
      </c>
      <c r="J47" s="11" t="s">
        <v>494</v>
      </c>
      <c r="K47" s="12" t="s">
        <v>216</v>
      </c>
      <c r="L47" s="12" t="s">
        <v>23</v>
      </c>
      <c r="M47" s="52" t="s">
        <v>28</v>
      </c>
      <c r="N47" s="10">
        <v>1</v>
      </c>
      <c r="O47" s="18">
        <f>IF(OR(N47&gt;5,N47=0),0,6-N47)</f>
        <v>5</v>
      </c>
    </row>
    <row r="48" spans="2:15" x14ac:dyDescent="0.15">
      <c r="B48" s="35">
        <v>8</v>
      </c>
      <c r="C48" s="14" t="s">
        <v>418</v>
      </c>
      <c r="E48" s="15"/>
      <c r="F48" s="15"/>
      <c r="G48" s="38">
        <f>TIME(D48,E48,F48)</f>
        <v>0</v>
      </c>
      <c r="H48" s="56" t="s">
        <v>455</v>
      </c>
      <c r="I48" s="11" t="s">
        <v>152</v>
      </c>
      <c r="J48" s="11" t="s">
        <v>316</v>
      </c>
      <c r="K48" s="12" t="s">
        <v>216</v>
      </c>
      <c r="L48" s="12" t="s">
        <v>23</v>
      </c>
      <c r="M48" s="53" t="s">
        <v>29</v>
      </c>
      <c r="N48" s="10">
        <v>1</v>
      </c>
      <c r="O48" s="18">
        <f>IF(OR(N48&gt;5,N48=0),0,6-N48)</f>
        <v>5</v>
      </c>
    </row>
    <row r="49" spans="2:15" s="11" customFormat="1" x14ac:dyDescent="0.15">
      <c r="B49" s="10"/>
      <c r="C49" s="14"/>
      <c r="D49" s="10"/>
      <c r="E49" s="15"/>
      <c r="F49" s="15"/>
      <c r="G49" s="48"/>
      <c r="H49" s="57"/>
      <c r="M49" s="53"/>
      <c r="N49" s="10"/>
      <c r="O49" s="10"/>
    </row>
    <row r="50" spans="2:15" x14ac:dyDescent="0.15">
      <c r="B50" s="35">
        <v>32</v>
      </c>
      <c r="C50" s="14" t="s">
        <v>442</v>
      </c>
      <c r="G50" s="38">
        <f>TIME(D50,E50,F50)</f>
        <v>0</v>
      </c>
      <c r="H50" s="56" t="s">
        <v>479</v>
      </c>
      <c r="I50" s="11" t="s">
        <v>86</v>
      </c>
      <c r="J50" s="11" t="s">
        <v>97</v>
      </c>
      <c r="K50" s="12" t="s">
        <v>31</v>
      </c>
      <c r="L50" s="12" t="s">
        <v>23</v>
      </c>
      <c r="M50" s="12" t="s">
        <v>26</v>
      </c>
      <c r="N50" s="10">
        <v>1</v>
      </c>
      <c r="O50" s="18">
        <f>IF(OR(N50&gt;5,N50=0),0,6-N50)</f>
        <v>5</v>
      </c>
    </row>
    <row r="51" spans="2:15" x14ac:dyDescent="0.15">
      <c r="B51" s="35">
        <v>37</v>
      </c>
      <c r="C51" s="14" t="s">
        <v>447</v>
      </c>
      <c r="E51" s="15"/>
      <c r="F51" s="15"/>
      <c r="G51" s="38">
        <f>TIME(D51,E51,F51)</f>
        <v>0</v>
      </c>
      <c r="H51" s="56" t="s">
        <v>484</v>
      </c>
      <c r="I51" s="11" t="s">
        <v>493</v>
      </c>
      <c r="J51" s="11" t="s">
        <v>506</v>
      </c>
      <c r="K51" s="12" t="s">
        <v>31</v>
      </c>
      <c r="L51" s="12" t="s">
        <v>21</v>
      </c>
      <c r="M51" s="12" t="s">
        <v>24</v>
      </c>
      <c r="N51" s="10">
        <v>1</v>
      </c>
      <c r="O51" s="18">
        <f>IF(OR(N51&gt;5,N51=0),0,6-N51)</f>
        <v>5</v>
      </c>
    </row>
  </sheetData>
  <sortState ref="B12:O48">
    <sortCondition ref="K12:K48"/>
    <sortCondition ref="L12:L48"/>
    <sortCondition ref="M12:M48"/>
    <sortCondition ref="N12:N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64"/>
  <sheetViews>
    <sheetView showRuler="0" workbookViewId="0">
      <pane ySplit="3" topLeftCell="A287" activePane="bottomLeft" state="frozen"/>
      <selection pane="bottomLeft" activeCell="M338" sqref="M338:N338"/>
    </sheetView>
  </sheetViews>
  <sheetFormatPr baseColWidth="10" defaultColWidth="8.83203125" defaultRowHeight="13" x14ac:dyDescent="0.15"/>
  <cols>
    <col min="1" max="1" width="1.1640625" customWidth="1"/>
    <col min="2" max="2" width="8.1640625" style="1" customWidth="1"/>
    <col min="3" max="3" width="10.1640625" style="10" customWidth="1"/>
    <col min="4" max="4" width="11.33203125" style="35" customWidth="1"/>
    <col min="5" max="5" width="14.83203125" bestFit="1" customWidth="1"/>
    <col min="6" max="6" width="18.6640625" style="25" bestFit="1" customWidth="1"/>
    <col min="7" max="7" width="11.5" style="35" bestFit="1" customWidth="1"/>
    <col min="8" max="8" width="12.83203125" style="35" bestFit="1" customWidth="1"/>
    <col min="9" max="9" width="19" style="51" bestFit="1" customWidth="1"/>
    <col min="10" max="10" width="12.83203125" bestFit="1" customWidth="1"/>
    <col min="11" max="11" width="11.5" style="21" bestFit="1" customWidth="1"/>
    <col min="12" max="12" width="11.33203125" style="22" bestFit="1" customWidth="1"/>
    <col min="13" max="13" width="12" style="22" bestFit="1" customWidth="1"/>
    <col min="14" max="14" width="11.33203125" style="12" bestFit="1" customWidth="1"/>
    <col min="15" max="16" width="19.33203125" style="12" customWidth="1"/>
  </cols>
  <sheetData>
    <row r="2" spans="2:18" ht="18" x14ac:dyDescent="0.2">
      <c r="B2" s="4" t="s">
        <v>106</v>
      </c>
      <c r="C2" s="27"/>
      <c r="D2" s="5"/>
      <c r="E2" s="6"/>
      <c r="F2" s="13" t="s">
        <v>410</v>
      </c>
      <c r="G2" s="7"/>
      <c r="H2" s="7"/>
      <c r="I2" s="49"/>
      <c r="K2" s="5"/>
      <c r="L2" s="7"/>
      <c r="M2" s="7"/>
      <c r="N2" s="7"/>
      <c r="O2" s="7"/>
      <c r="P2" s="7"/>
      <c r="Q2" s="6"/>
    </row>
    <row r="3" spans="2:18" s="2" customFormat="1" ht="26" x14ac:dyDescent="0.15">
      <c r="B3" s="3" t="s">
        <v>1</v>
      </c>
      <c r="C3" s="28" t="s">
        <v>37</v>
      </c>
      <c r="D3" s="8" t="s">
        <v>0</v>
      </c>
      <c r="E3" s="3" t="s">
        <v>2</v>
      </c>
      <c r="F3" s="26" t="s">
        <v>3</v>
      </c>
      <c r="G3" s="3" t="s">
        <v>305</v>
      </c>
      <c r="H3" s="2" t="s">
        <v>8</v>
      </c>
      <c r="I3" s="50" t="s">
        <v>9</v>
      </c>
      <c r="J3" s="3" t="s">
        <v>16</v>
      </c>
      <c r="K3" s="3" t="s">
        <v>17</v>
      </c>
      <c r="L3" s="3" t="s">
        <v>223</v>
      </c>
      <c r="M3" s="3" t="s">
        <v>306</v>
      </c>
      <c r="N3" s="3" t="s">
        <v>307</v>
      </c>
      <c r="O3" s="3"/>
      <c r="P3" s="3"/>
      <c r="R3"/>
    </row>
    <row r="4" spans="2:18" x14ac:dyDescent="0.15">
      <c r="B4" s="20">
        <v>70</v>
      </c>
      <c r="C4" s="16">
        <v>5.0081018518518518E-2</v>
      </c>
      <c r="D4" s="35">
        <v>621</v>
      </c>
      <c r="E4" t="s">
        <v>162</v>
      </c>
      <c r="F4" s="25" t="s">
        <v>163</v>
      </c>
      <c r="G4" s="35" t="s">
        <v>214</v>
      </c>
      <c r="H4" s="35" t="s">
        <v>21</v>
      </c>
      <c r="I4" s="51" t="s">
        <v>29</v>
      </c>
      <c r="J4" s="10">
        <v>2</v>
      </c>
      <c r="K4" s="21">
        <v>4</v>
      </c>
      <c r="L4" s="22">
        <v>1</v>
      </c>
      <c r="M4" s="35">
        <f>SUM(K4:K5)</f>
        <v>9</v>
      </c>
      <c r="N4" s="35">
        <v>2</v>
      </c>
    </row>
    <row r="5" spans="2:18" x14ac:dyDescent="0.15">
      <c r="B5" s="20">
        <v>42</v>
      </c>
      <c r="C5" s="54">
        <v>4.7076388888888883E-2</v>
      </c>
      <c r="D5" s="39">
        <v>621</v>
      </c>
      <c r="E5" s="36" t="s">
        <v>162</v>
      </c>
      <c r="F5" s="36" t="s">
        <v>163</v>
      </c>
      <c r="G5" s="35" t="s">
        <v>214</v>
      </c>
      <c r="H5" s="37" t="s">
        <v>21</v>
      </c>
      <c r="I5" s="52" t="s">
        <v>29</v>
      </c>
      <c r="J5" s="37">
        <v>1</v>
      </c>
      <c r="K5" s="10">
        <v>5</v>
      </c>
      <c r="L5" s="22">
        <v>3</v>
      </c>
      <c r="M5" s="12"/>
      <c r="Q5" t="s">
        <v>10</v>
      </c>
    </row>
    <row r="6" spans="2:18" x14ac:dyDescent="0.15">
      <c r="B6" s="20">
        <v>32</v>
      </c>
      <c r="C6" s="54">
        <v>4.3900462962962961E-2</v>
      </c>
      <c r="D6" s="39">
        <v>36</v>
      </c>
      <c r="E6" s="36" t="s">
        <v>326</v>
      </c>
      <c r="F6" s="36" t="s">
        <v>327</v>
      </c>
      <c r="G6" s="10" t="s">
        <v>215</v>
      </c>
      <c r="H6" s="39" t="s">
        <v>25</v>
      </c>
      <c r="I6" s="52" t="s">
        <v>22</v>
      </c>
      <c r="J6" s="37">
        <v>1</v>
      </c>
      <c r="K6" s="10">
        <v>5</v>
      </c>
      <c r="L6" s="22">
        <v>3</v>
      </c>
      <c r="M6" s="12"/>
      <c r="Q6" t="s">
        <v>11</v>
      </c>
    </row>
    <row r="7" spans="2:18" x14ac:dyDescent="0.15">
      <c r="B7" s="20">
        <v>32</v>
      </c>
      <c r="C7" s="16">
        <v>4.2152777777777782E-2</v>
      </c>
      <c r="D7" s="35">
        <v>449</v>
      </c>
      <c r="E7" t="s">
        <v>79</v>
      </c>
      <c r="F7" s="12" t="s">
        <v>272</v>
      </c>
      <c r="G7" s="10" t="s">
        <v>214</v>
      </c>
      <c r="H7" s="10" t="s">
        <v>23</v>
      </c>
      <c r="I7" s="51" t="s">
        <v>28</v>
      </c>
      <c r="J7" s="10">
        <v>4</v>
      </c>
      <c r="K7" s="10">
        <v>2</v>
      </c>
      <c r="L7" s="22">
        <v>2</v>
      </c>
      <c r="M7" s="12"/>
      <c r="Q7" t="s">
        <v>12</v>
      </c>
    </row>
    <row r="8" spans="2:18" x14ac:dyDescent="0.15">
      <c r="B8" s="20">
        <v>11</v>
      </c>
      <c r="C8" s="9" t="s">
        <v>458</v>
      </c>
      <c r="D8" s="14" t="s">
        <v>421</v>
      </c>
      <c r="E8" s="11" t="s">
        <v>487</v>
      </c>
      <c r="F8" s="11" t="s">
        <v>498</v>
      </c>
      <c r="G8" s="35" t="s">
        <v>215</v>
      </c>
      <c r="H8" s="35" t="s">
        <v>23</v>
      </c>
      <c r="I8" s="53" t="s">
        <v>30</v>
      </c>
      <c r="J8" s="10">
        <v>2</v>
      </c>
      <c r="K8" s="10">
        <f>IF(OR(J8&gt;5,J8=0),0,6-J8)</f>
        <v>4</v>
      </c>
      <c r="L8" s="22">
        <v>6</v>
      </c>
      <c r="M8" s="12"/>
      <c r="Q8" t="s">
        <v>13</v>
      </c>
    </row>
    <row r="9" spans="2:18" x14ac:dyDescent="0.15">
      <c r="B9" s="20">
        <v>38</v>
      </c>
      <c r="C9" s="16">
        <v>4.3888888888888887E-2</v>
      </c>
      <c r="D9" s="35">
        <v>233</v>
      </c>
      <c r="E9" t="s">
        <v>303</v>
      </c>
      <c r="F9" s="12" t="s">
        <v>279</v>
      </c>
      <c r="G9" s="35" t="s">
        <v>215</v>
      </c>
      <c r="H9" s="35" t="s">
        <v>23</v>
      </c>
      <c r="I9" s="51" t="s">
        <v>30</v>
      </c>
      <c r="J9" s="10">
        <v>2</v>
      </c>
      <c r="K9" s="35">
        <v>4</v>
      </c>
      <c r="L9" s="22">
        <v>1</v>
      </c>
      <c r="M9" s="35">
        <f>SUM(K9:K11)</f>
        <v>14</v>
      </c>
      <c r="N9" s="35">
        <v>3</v>
      </c>
      <c r="Q9" t="s">
        <v>14</v>
      </c>
    </row>
    <row r="10" spans="2:18" x14ac:dyDescent="0.15">
      <c r="B10" s="20">
        <v>48</v>
      </c>
      <c r="C10" s="16">
        <v>4.4560185185185182E-2</v>
      </c>
      <c r="D10" s="35">
        <v>233</v>
      </c>
      <c r="E10" s="12" t="s">
        <v>303</v>
      </c>
      <c r="F10" s="12" t="s">
        <v>279</v>
      </c>
      <c r="G10" s="10" t="s">
        <v>215</v>
      </c>
      <c r="H10" s="10" t="s">
        <v>23</v>
      </c>
      <c r="I10" s="53" t="s">
        <v>30</v>
      </c>
      <c r="J10" s="10">
        <v>1</v>
      </c>
      <c r="K10" s="10">
        <v>5</v>
      </c>
      <c r="L10" s="22">
        <v>2</v>
      </c>
      <c r="M10" s="12"/>
    </row>
    <row r="11" spans="2:18" x14ac:dyDescent="0.15">
      <c r="B11" s="20">
        <v>20</v>
      </c>
      <c r="C11" s="54">
        <v>4.296296296296296E-2</v>
      </c>
      <c r="D11" s="14">
        <v>829</v>
      </c>
      <c r="E11" s="42" t="s">
        <v>303</v>
      </c>
      <c r="F11" s="42" t="s">
        <v>279</v>
      </c>
      <c r="G11" s="10" t="s">
        <v>215</v>
      </c>
      <c r="H11" s="10" t="s">
        <v>23</v>
      </c>
      <c r="I11" s="53" t="s">
        <v>30</v>
      </c>
      <c r="J11" s="37">
        <v>1</v>
      </c>
      <c r="K11" s="10">
        <v>5</v>
      </c>
      <c r="L11" s="22">
        <v>4</v>
      </c>
      <c r="M11" s="12"/>
    </row>
    <row r="12" spans="2:18" x14ac:dyDescent="0.15">
      <c r="B12" s="20">
        <v>27</v>
      </c>
      <c r="C12" s="54">
        <v>4.2592592592592592E-2</v>
      </c>
      <c r="D12" s="39">
        <v>420</v>
      </c>
      <c r="E12" s="36" t="s">
        <v>322</v>
      </c>
      <c r="F12" s="42" t="s">
        <v>352</v>
      </c>
      <c r="G12" s="35" t="s">
        <v>214</v>
      </c>
      <c r="H12" s="37" t="s">
        <v>23</v>
      </c>
      <c r="I12" s="52" t="s">
        <v>26</v>
      </c>
      <c r="J12" s="37">
        <v>5</v>
      </c>
      <c r="K12" s="10">
        <v>1</v>
      </c>
      <c r="L12" s="22">
        <v>3</v>
      </c>
      <c r="M12" s="35">
        <f>SUM(K12:K14)</f>
        <v>6</v>
      </c>
      <c r="N12" s="35">
        <v>3</v>
      </c>
      <c r="Q12" t="s">
        <v>15</v>
      </c>
    </row>
    <row r="13" spans="2:18" x14ac:dyDescent="0.15">
      <c r="B13" s="20">
        <v>32</v>
      </c>
      <c r="C13" s="54">
        <v>4.5509259259259256E-2</v>
      </c>
      <c r="D13" s="41" t="s">
        <v>336</v>
      </c>
      <c r="E13" s="42" t="s">
        <v>322</v>
      </c>
      <c r="F13" s="42" t="s">
        <v>352</v>
      </c>
      <c r="G13" s="10" t="s">
        <v>214</v>
      </c>
      <c r="H13" s="10" t="s">
        <v>23</v>
      </c>
      <c r="I13" s="53" t="s">
        <v>26</v>
      </c>
      <c r="J13" s="37">
        <v>4</v>
      </c>
      <c r="K13" s="10">
        <v>2</v>
      </c>
      <c r="L13" s="22">
        <v>4</v>
      </c>
      <c r="M13" s="12"/>
    </row>
    <row r="14" spans="2:18" x14ac:dyDescent="0.15">
      <c r="B14" s="20">
        <v>20</v>
      </c>
      <c r="C14" s="9" t="s">
        <v>467</v>
      </c>
      <c r="D14" s="14" t="s">
        <v>430</v>
      </c>
      <c r="E14" s="11" t="s">
        <v>322</v>
      </c>
      <c r="F14" s="11" t="s">
        <v>500</v>
      </c>
      <c r="G14" s="35" t="s">
        <v>214</v>
      </c>
      <c r="H14" s="35" t="s">
        <v>23</v>
      </c>
      <c r="I14" s="12" t="s">
        <v>26</v>
      </c>
      <c r="J14" s="10">
        <v>3</v>
      </c>
      <c r="K14" s="10">
        <f>IF(OR(J14&gt;5,J14=0),0,6-J14)</f>
        <v>3</v>
      </c>
      <c r="L14" s="22">
        <v>6</v>
      </c>
      <c r="M14" s="12"/>
    </row>
    <row r="15" spans="2:18" x14ac:dyDescent="0.15">
      <c r="B15" s="20">
        <v>4</v>
      </c>
      <c r="C15" s="16">
        <v>3.6770833333333336E-2</v>
      </c>
      <c r="D15" s="35">
        <v>59</v>
      </c>
      <c r="E15" t="s">
        <v>62</v>
      </c>
      <c r="F15" s="25" t="s">
        <v>63</v>
      </c>
      <c r="G15" s="35" t="s">
        <v>216</v>
      </c>
      <c r="H15" s="35" t="s">
        <v>23</v>
      </c>
      <c r="I15" s="51" t="s">
        <v>28</v>
      </c>
      <c r="J15" s="10">
        <v>1</v>
      </c>
      <c r="K15" s="35">
        <v>5</v>
      </c>
      <c r="L15" s="22">
        <v>1</v>
      </c>
      <c r="M15" s="35"/>
    </row>
    <row r="16" spans="2:18" x14ac:dyDescent="0.15">
      <c r="B16" s="20">
        <v>37</v>
      </c>
      <c r="C16" s="16">
        <v>4.3773148148148144E-2</v>
      </c>
      <c r="D16" s="35">
        <v>281</v>
      </c>
      <c r="E16" s="12" t="s">
        <v>113</v>
      </c>
      <c r="F16" s="25" t="s">
        <v>114</v>
      </c>
      <c r="G16" s="35" t="s">
        <v>215</v>
      </c>
      <c r="H16" s="35" t="s">
        <v>25</v>
      </c>
      <c r="I16" s="51" t="s">
        <v>28</v>
      </c>
      <c r="J16" s="10">
        <v>2</v>
      </c>
      <c r="K16" s="35">
        <v>4</v>
      </c>
      <c r="L16" s="22">
        <v>1</v>
      </c>
      <c r="M16" s="35">
        <f>SUM(K16:K18)</f>
        <v>12</v>
      </c>
      <c r="N16" s="35">
        <v>3</v>
      </c>
    </row>
    <row r="17" spans="2:14" customFormat="1" x14ac:dyDescent="0.15">
      <c r="B17" s="20">
        <v>12</v>
      </c>
      <c r="C17" s="54">
        <v>4.002777777777778E-2</v>
      </c>
      <c r="D17" s="39">
        <v>281</v>
      </c>
      <c r="E17" t="s">
        <v>113</v>
      </c>
      <c r="F17" s="25" t="s">
        <v>114</v>
      </c>
      <c r="G17" s="10" t="s">
        <v>215</v>
      </c>
      <c r="H17" s="39" t="s">
        <v>25</v>
      </c>
      <c r="I17" s="52" t="s">
        <v>28</v>
      </c>
      <c r="J17" s="37">
        <v>2</v>
      </c>
      <c r="K17" s="10">
        <v>4</v>
      </c>
      <c r="L17" s="22">
        <v>3</v>
      </c>
      <c r="M17" s="35"/>
      <c r="N17" s="35"/>
    </row>
    <row r="18" spans="2:14" customFormat="1" x14ac:dyDescent="0.15">
      <c r="B18" s="20">
        <v>18</v>
      </c>
      <c r="C18" s="54">
        <v>4.2500000000000003E-2</v>
      </c>
      <c r="D18" s="14">
        <v>281</v>
      </c>
      <c r="E18" s="42" t="s">
        <v>113</v>
      </c>
      <c r="F18" s="42" t="s">
        <v>114</v>
      </c>
      <c r="G18" s="10" t="s">
        <v>215</v>
      </c>
      <c r="H18" s="10" t="s">
        <v>25</v>
      </c>
      <c r="I18" s="53" t="s">
        <v>28</v>
      </c>
      <c r="J18" s="37">
        <v>2</v>
      </c>
      <c r="K18" s="10">
        <v>4</v>
      </c>
      <c r="L18" s="22">
        <v>4</v>
      </c>
      <c r="M18" s="12"/>
      <c r="N18" s="12"/>
    </row>
    <row r="19" spans="2:14" customFormat="1" x14ac:dyDescent="0.15">
      <c r="B19" s="20">
        <v>61</v>
      </c>
      <c r="C19" s="16">
        <v>4.7789351851851847E-2</v>
      </c>
      <c r="D19" s="35">
        <v>210</v>
      </c>
      <c r="E19" s="12" t="s">
        <v>66</v>
      </c>
      <c r="F19" s="25" t="s">
        <v>67</v>
      </c>
      <c r="G19" s="35" t="s">
        <v>214</v>
      </c>
      <c r="H19" s="35" t="s">
        <v>23</v>
      </c>
      <c r="I19" s="51" t="s">
        <v>22</v>
      </c>
      <c r="J19" s="10">
        <v>7</v>
      </c>
      <c r="K19" s="35">
        <v>0</v>
      </c>
      <c r="L19" s="22">
        <v>1</v>
      </c>
      <c r="M19" s="35">
        <f>SUM(K19:K21)</f>
        <v>0</v>
      </c>
      <c r="N19" s="35">
        <v>3</v>
      </c>
    </row>
    <row r="20" spans="2:14" customFormat="1" x14ac:dyDescent="0.15">
      <c r="B20" s="20">
        <v>53</v>
      </c>
      <c r="C20" s="16">
        <v>4.5138888888888888E-2</v>
      </c>
      <c r="D20" s="35">
        <v>460</v>
      </c>
      <c r="E20" t="s">
        <v>66</v>
      </c>
      <c r="F20" s="12" t="s">
        <v>67</v>
      </c>
      <c r="G20" s="10" t="s">
        <v>214</v>
      </c>
      <c r="H20" s="10" t="s">
        <v>23</v>
      </c>
      <c r="I20" s="53" t="s">
        <v>22</v>
      </c>
      <c r="J20" s="10">
        <v>7</v>
      </c>
      <c r="K20" s="10">
        <v>0</v>
      </c>
      <c r="L20" s="22">
        <v>2</v>
      </c>
      <c r="M20" s="12"/>
      <c r="N20" s="12"/>
    </row>
    <row r="21" spans="2:14" customFormat="1" x14ac:dyDescent="0.15">
      <c r="B21" s="20">
        <v>39</v>
      </c>
      <c r="C21" s="48">
        <v>4.0312499999999994E-2</v>
      </c>
      <c r="D21" s="14">
        <v>2221</v>
      </c>
      <c r="E21" s="12" t="s">
        <v>66</v>
      </c>
      <c r="F21" s="11" t="s">
        <v>67</v>
      </c>
      <c r="G21" s="10" t="s">
        <v>214</v>
      </c>
      <c r="H21" s="10" t="s">
        <v>23</v>
      </c>
      <c r="I21" s="53" t="s">
        <v>22</v>
      </c>
      <c r="J21" s="10">
        <v>11</v>
      </c>
      <c r="K21" s="10">
        <v>0</v>
      </c>
      <c r="L21" s="22">
        <v>5</v>
      </c>
      <c r="M21" s="12"/>
      <c r="N21" s="12"/>
    </row>
    <row r="22" spans="2:14" customFormat="1" x14ac:dyDescent="0.15">
      <c r="B22" s="20">
        <v>26</v>
      </c>
      <c r="C22" s="16">
        <v>4.1273148148148149E-2</v>
      </c>
      <c r="D22" s="35">
        <v>240</v>
      </c>
      <c r="E22" s="12" t="s">
        <v>233</v>
      </c>
      <c r="F22" s="12" t="s">
        <v>269</v>
      </c>
      <c r="G22" s="10" t="s">
        <v>214</v>
      </c>
      <c r="H22" s="10" t="s">
        <v>23</v>
      </c>
      <c r="I22" s="53" t="s">
        <v>26</v>
      </c>
      <c r="J22" s="10">
        <v>4</v>
      </c>
      <c r="K22" s="10">
        <v>2</v>
      </c>
      <c r="L22" s="22">
        <v>2</v>
      </c>
      <c r="M22" s="12"/>
      <c r="N22" s="12"/>
    </row>
    <row r="23" spans="2:14" customFormat="1" x14ac:dyDescent="0.15">
      <c r="B23" s="20">
        <v>14</v>
      </c>
      <c r="C23" s="48">
        <v>3.6099537037037034E-2</v>
      </c>
      <c r="D23" s="14">
        <v>157</v>
      </c>
      <c r="E23" s="11" t="s">
        <v>406</v>
      </c>
      <c r="F23" s="11" t="s">
        <v>407</v>
      </c>
      <c r="G23" s="10" t="s">
        <v>215</v>
      </c>
      <c r="H23" s="10" t="s">
        <v>23</v>
      </c>
      <c r="I23" s="53" t="s">
        <v>26</v>
      </c>
      <c r="J23" s="10">
        <v>3</v>
      </c>
      <c r="K23" s="10">
        <v>3</v>
      </c>
      <c r="L23" s="22">
        <v>5</v>
      </c>
      <c r="M23" s="12"/>
      <c r="N23" s="12"/>
    </row>
    <row r="24" spans="2:14" customFormat="1" x14ac:dyDescent="0.15">
      <c r="B24" s="20">
        <v>58</v>
      </c>
      <c r="C24" s="16">
        <v>4.71875E-2</v>
      </c>
      <c r="D24" s="35">
        <v>264</v>
      </c>
      <c r="E24" s="12" t="s">
        <v>49</v>
      </c>
      <c r="F24" s="25" t="s">
        <v>50</v>
      </c>
      <c r="G24" s="35" t="s">
        <v>36</v>
      </c>
      <c r="H24" s="35" t="s">
        <v>23</v>
      </c>
      <c r="I24" s="51" t="s">
        <v>30</v>
      </c>
      <c r="J24" s="10">
        <v>1</v>
      </c>
      <c r="K24" s="35">
        <v>5</v>
      </c>
      <c r="L24" s="22">
        <v>1</v>
      </c>
      <c r="M24" s="35">
        <f>SUM(K24:K28)</f>
        <v>25</v>
      </c>
      <c r="N24" s="35">
        <v>5</v>
      </c>
    </row>
    <row r="25" spans="2:14" customFormat="1" x14ac:dyDescent="0.15">
      <c r="B25" s="20">
        <v>59</v>
      </c>
      <c r="C25" s="16">
        <v>4.6250000000000006E-2</v>
      </c>
      <c r="D25" s="35">
        <v>264</v>
      </c>
      <c r="E25" s="12" t="s">
        <v>49</v>
      </c>
      <c r="F25" s="12" t="s">
        <v>50</v>
      </c>
      <c r="G25" s="10" t="s">
        <v>36</v>
      </c>
      <c r="H25" s="10" t="s">
        <v>23</v>
      </c>
      <c r="I25" s="53" t="s">
        <v>30</v>
      </c>
      <c r="J25" s="10">
        <v>1</v>
      </c>
      <c r="K25" s="10">
        <v>5</v>
      </c>
      <c r="L25" s="22">
        <v>2</v>
      </c>
      <c r="M25" s="12"/>
      <c r="N25" s="12"/>
    </row>
    <row r="26" spans="2:14" customFormat="1" x14ac:dyDescent="0.15">
      <c r="B26" s="20">
        <v>34</v>
      </c>
      <c r="C26" s="54">
        <v>4.6018518518518514E-2</v>
      </c>
      <c r="D26" s="14">
        <v>264</v>
      </c>
      <c r="E26" s="42" t="s">
        <v>49</v>
      </c>
      <c r="F26" s="42" t="s">
        <v>50</v>
      </c>
      <c r="G26" s="10" t="s">
        <v>36</v>
      </c>
      <c r="H26" s="10" t="s">
        <v>23</v>
      </c>
      <c r="I26" s="53" t="s">
        <v>30</v>
      </c>
      <c r="J26" s="37">
        <v>1</v>
      </c>
      <c r="K26" s="10">
        <v>5</v>
      </c>
      <c r="L26" s="22">
        <v>4</v>
      </c>
      <c r="M26" s="12"/>
      <c r="N26" s="12"/>
    </row>
    <row r="27" spans="2:14" customFormat="1" x14ac:dyDescent="0.15">
      <c r="B27" s="20">
        <v>51</v>
      </c>
      <c r="C27" s="55">
        <v>4.2326388888888893E-2</v>
      </c>
      <c r="D27" s="14">
        <v>264</v>
      </c>
      <c r="E27" s="11" t="s">
        <v>49</v>
      </c>
      <c r="F27" s="11" t="s">
        <v>50</v>
      </c>
      <c r="G27" s="10" t="s">
        <v>36</v>
      </c>
      <c r="H27" s="10" t="s">
        <v>23</v>
      </c>
      <c r="I27" s="53" t="s">
        <v>30</v>
      </c>
      <c r="J27" s="10">
        <v>1</v>
      </c>
      <c r="K27" s="10">
        <v>5</v>
      </c>
      <c r="L27" s="22">
        <v>5</v>
      </c>
      <c r="M27" s="12"/>
      <c r="N27" s="12"/>
    </row>
    <row r="28" spans="2:14" customFormat="1" x14ac:dyDescent="0.15">
      <c r="B28" s="20">
        <v>26</v>
      </c>
      <c r="C28" s="9" t="s">
        <v>473</v>
      </c>
      <c r="D28" s="14" t="s">
        <v>436</v>
      </c>
      <c r="E28" s="11" t="s">
        <v>49</v>
      </c>
      <c r="F28" s="11" t="s">
        <v>50</v>
      </c>
      <c r="G28" s="35" t="s">
        <v>36</v>
      </c>
      <c r="H28" s="35" t="s">
        <v>23</v>
      </c>
      <c r="I28" s="53" t="s">
        <v>30</v>
      </c>
      <c r="J28" s="10">
        <v>1</v>
      </c>
      <c r="K28" s="10">
        <f>IF(OR(J28&gt;5,J28=0),0,6-J28)</f>
        <v>5</v>
      </c>
      <c r="L28" s="22">
        <v>6</v>
      </c>
      <c r="M28" s="12"/>
      <c r="N28" s="12"/>
    </row>
    <row r="29" spans="2:14" customFormat="1" x14ac:dyDescent="0.15">
      <c r="B29" s="20">
        <v>18</v>
      </c>
      <c r="C29" s="16">
        <v>3.9907407407407412E-2</v>
      </c>
      <c r="D29" s="35">
        <v>560</v>
      </c>
      <c r="E29" t="s">
        <v>228</v>
      </c>
      <c r="F29" s="12" t="s">
        <v>263</v>
      </c>
      <c r="G29" s="10" t="s">
        <v>214</v>
      </c>
      <c r="H29" s="10" t="s">
        <v>23</v>
      </c>
      <c r="I29" s="53" t="s">
        <v>22</v>
      </c>
      <c r="J29" s="10">
        <v>2</v>
      </c>
      <c r="K29" s="10">
        <v>4</v>
      </c>
      <c r="L29" s="22">
        <v>2</v>
      </c>
      <c r="M29" s="12"/>
      <c r="N29" s="12"/>
    </row>
    <row r="30" spans="2:14" customFormat="1" x14ac:dyDescent="0.15">
      <c r="B30" s="20">
        <v>33</v>
      </c>
      <c r="C30" s="48">
        <v>3.861111111111111E-2</v>
      </c>
      <c r="D30" s="14">
        <v>63</v>
      </c>
      <c r="E30" s="11" t="s">
        <v>49</v>
      </c>
      <c r="F30" s="11" t="s">
        <v>382</v>
      </c>
      <c r="G30" s="10" t="s">
        <v>214</v>
      </c>
      <c r="H30" s="10" t="s">
        <v>23</v>
      </c>
      <c r="I30" s="53" t="s">
        <v>22</v>
      </c>
      <c r="J30" s="10">
        <v>8</v>
      </c>
      <c r="K30" s="10">
        <v>0</v>
      </c>
      <c r="L30" s="22">
        <v>5</v>
      </c>
      <c r="M30" s="12"/>
      <c r="N30" s="12"/>
    </row>
    <row r="31" spans="2:14" customFormat="1" x14ac:dyDescent="0.15">
      <c r="B31" s="20">
        <v>68</v>
      </c>
      <c r="C31" s="16">
        <v>5.0995370370370365E-2</v>
      </c>
      <c r="D31" s="35">
        <v>111</v>
      </c>
      <c r="E31" s="12" t="s">
        <v>247</v>
      </c>
      <c r="F31" s="12" t="s">
        <v>291</v>
      </c>
      <c r="G31" s="10" t="s">
        <v>31</v>
      </c>
      <c r="H31" s="10" t="s">
        <v>21</v>
      </c>
      <c r="I31" s="53" t="s">
        <v>22</v>
      </c>
      <c r="J31" s="10">
        <v>1</v>
      </c>
      <c r="K31" s="10">
        <v>5</v>
      </c>
      <c r="L31" s="22">
        <v>2</v>
      </c>
      <c r="M31" s="12"/>
      <c r="N31" s="12"/>
    </row>
    <row r="32" spans="2:14" customFormat="1" x14ac:dyDescent="0.15">
      <c r="B32" s="20">
        <v>60</v>
      </c>
      <c r="C32" s="16">
        <v>4.6331018518518514E-2</v>
      </c>
      <c r="D32" s="35">
        <v>465</v>
      </c>
      <c r="E32" s="12" t="s">
        <v>137</v>
      </c>
      <c r="F32" s="12" t="s">
        <v>209</v>
      </c>
      <c r="G32" s="10" t="s">
        <v>31</v>
      </c>
      <c r="H32" s="10" t="s">
        <v>23</v>
      </c>
      <c r="I32" s="53" t="s">
        <v>22</v>
      </c>
      <c r="J32" s="10">
        <v>1</v>
      </c>
      <c r="K32" s="10">
        <v>5</v>
      </c>
      <c r="L32" s="22">
        <v>2</v>
      </c>
      <c r="M32" s="12"/>
      <c r="N32" s="12"/>
    </row>
    <row r="33" spans="2:14" customFormat="1" x14ac:dyDescent="0.15">
      <c r="B33" s="20">
        <v>64</v>
      </c>
      <c r="C33" s="16">
        <v>4.8935185185185186E-2</v>
      </c>
      <c r="D33" s="35">
        <v>232</v>
      </c>
      <c r="E33" t="s">
        <v>100</v>
      </c>
      <c r="F33" s="25" t="s">
        <v>209</v>
      </c>
      <c r="G33" s="35" t="s">
        <v>214</v>
      </c>
      <c r="H33" s="35" t="s">
        <v>23</v>
      </c>
      <c r="I33" s="51" t="s">
        <v>212</v>
      </c>
      <c r="J33" s="10">
        <v>1</v>
      </c>
      <c r="K33" s="35">
        <v>5</v>
      </c>
      <c r="L33" s="22">
        <v>1</v>
      </c>
      <c r="M33" s="35">
        <f>SUM(K33:K34)</f>
        <v>10</v>
      </c>
      <c r="N33" s="35">
        <v>2</v>
      </c>
    </row>
    <row r="34" spans="2:14" customFormat="1" x14ac:dyDescent="0.15">
      <c r="B34" s="20">
        <v>42</v>
      </c>
      <c r="C34" s="54">
        <v>4.9675925925925929E-2</v>
      </c>
      <c r="D34" s="14">
        <v>232</v>
      </c>
      <c r="E34" s="42" t="s">
        <v>100</v>
      </c>
      <c r="F34" s="42" t="s">
        <v>209</v>
      </c>
      <c r="G34" s="10" t="s">
        <v>214</v>
      </c>
      <c r="H34" s="10" t="s">
        <v>23</v>
      </c>
      <c r="I34" s="53" t="s">
        <v>212</v>
      </c>
      <c r="J34" s="37">
        <v>1</v>
      </c>
      <c r="K34" s="10">
        <v>5</v>
      </c>
      <c r="L34" s="22">
        <v>4</v>
      </c>
      <c r="M34" s="12"/>
      <c r="N34" s="12"/>
    </row>
    <row r="35" spans="2:14" customFormat="1" x14ac:dyDescent="0.15">
      <c r="B35" s="20">
        <v>8</v>
      </c>
      <c r="C35" s="16">
        <v>3.664351851851852E-2</v>
      </c>
      <c r="D35" s="35">
        <v>604</v>
      </c>
      <c r="E35" s="12" t="s">
        <v>296</v>
      </c>
      <c r="F35" s="12" t="s">
        <v>254</v>
      </c>
      <c r="G35" s="10" t="s">
        <v>215</v>
      </c>
      <c r="H35" s="10" t="s">
        <v>25</v>
      </c>
      <c r="I35" s="53" t="s">
        <v>26</v>
      </c>
      <c r="J35" s="10">
        <v>1</v>
      </c>
      <c r="K35" s="10">
        <v>5</v>
      </c>
      <c r="L35" s="22">
        <v>2</v>
      </c>
      <c r="M35" s="12"/>
      <c r="N35" s="12"/>
    </row>
    <row r="36" spans="2:14" customFormat="1" x14ac:dyDescent="0.15">
      <c r="B36" s="20">
        <v>88</v>
      </c>
      <c r="C36" s="16">
        <v>5.9409722222222218E-2</v>
      </c>
      <c r="D36" s="35">
        <v>234</v>
      </c>
      <c r="E36" s="12" t="s">
        <v>203</v>
      </c>
      <c r="F36" s="25" t="s">
        <v>204</v>
      </c>
      <c r="G36" s="35" t="s">
        <v>31</v>
      </c>
      <c r="H36" s="35" t="s">
        <v>21</v>
      </c>
      <c r="I36" s="51" t="s">
        <v>22</v>
      </c>
      <c r="J36" s="10">
        <v>2</v>
      </c>
      <c r="K36" s="35">
        <v>4</v>
      </c>
      <c r="L36" s="22">
        <v>1</v>
      </c>
      <c r="M36" s="35"/>
      <c r="N36" s="12"/>
    </row>
    <row r="37" spans="2:14" customFormat="1" x14ac:dyDescent="0.15">
      <c r="B37" s="20">
        <v>54</v>
      </c>
      <c r="C37" s="16">
        <v>4.6516203703703705E-2</v>
      </c>
      <c r="D37" s="35">
        <v>266</v>
      </c>
      <c r="E37" s="12" t="s">
        <v>150</v>
      </c>
      <c r="F37" s="25" t="s">
        <v>88</v>
      </c>
      <c r="G37" s="35" t="s">
        <v>214</v>
      </c>
      <c r="H37" s="35" t="s">
        <v>21</v>
      </c>
      <c r="I37" s="51" t="s">
        <v>26</v>
      </c>
      <c r="J37" s="10">
        <v>2</v>
      </c>
      <c r="K37" s="35">
        <v>4</v>
      </c>
      <c r="L37" s="22">
        <v>1</v>
      </c>
      <c r="M37" s="35">
        <f>SUM(K37:K41)</f>
        <v>16</v>
      </c>
      <c r="N37" s="35">
        <v>5</v>
      </c>
    </row>
    <row r="38" spans="2:14" customFormat="1" x14ac:dyDescent="0.15">
      <c r="B38" s="20">
        <v>29</v>
      </c>
      <c r="C38" s="54">
        <v>4.3057870370370371E-2</v>
      </c>
      <c r="D38" s="39">
        <v>266</v>
      </c>
      <c r="E38" s="36" t="s">
        <v>150</v>
      </c>
      <c r="F38" s="36" t="s">
        <v>88</v>
      </c>
      <c r="G38" s="35" t="s">
        <v>214</v>
      </c>
      <c r="H38" s="37" t="s">
        <v>21</v>
      </c>
      <c r="I38" s="52" t="s">
        <v>26</v>
      </c>
      <c r="J38" s="37">
        <v>3</v>
      </c>
      <c r="K38" s="10">
        <v>3</v>
      </c>
      <c r="L38" s="22">
        <v>3</v>
      </c>
      <c r="M38" s="12"/>
      <c r="N38" s="12"/>
    </row>
    <row r="39" spans="2:14" customFormat="1" x14ac:dyDescent="0.15">
      <c r="B39" s="20">
        <v>35</v>
      </c>
      <c r="C39" s="54">
        <v>4.6412037037037036E-2</v>
      </c>
      <c r="D39" s="14">
        <v>266</v>
      </c>
      <c r="E39" s="43" t="s">
        <v>150</v>
      </c>
      <c r="F39" s="43" t="s">
        <v>88</v>
      </c>
      <c r="G39" s="10" t="s">
        <v>214</v>
      </c>
      <c r="H39" s="10" t="s">
        <v>21</v>
      </c>
      <c r="I39" s="53" t="s">
        <v>26</v>
      </c>
      <c r="J39" s="37">
        <v>3</v>
      </c>
      <c r="K39" s="10">
        <v>3</v>
      </c>
      <c r="L39" s="22">
        <v>4</v>
      </c>
      <c r="M39" s="12"/>
      <c r="N39" s="12"/>
    </row>
    <row r="40" spans="2:14" customFormat="1" x14ac:dyDescent="0.15">
      <c r="B40" s="20">
        <v>50</v>
      </c>
      <c r="C40" s="55">
        <v>4.1886574074074069E-2</v>
      </c>
      <c r="D40" s="14">
        <v>409</v>
      </c>
      <c r="E40" s="11" t="s">
        <v>150</v>
      </c>
      <c r="F40" s="11" t="s">
        <v>88</v>
      </c>
      <c r="G40" s="10" t="s">
        <v>214</v>
      </c>
      <c r="H40" s="10" t="s">
        <v>21</v>
      </c>
      <c r="I40" s="53" t="s">
        <v>26</v>
      </c>
      <c r="J40" s="10">
        <v>4</v>
      </c>
      <c r="K40" s="10">
        <v>2</v>
      </c>
      <c r="L40" s="22">
        <v>5</v>
      </c>
      <c r="M40" s="12"/>
      <c r="N40" s="12"/>
    </row>
    <row r="41" spans="2:14" customFormat="1" x14ac:dyDescent="0.15">
      <c r="B41" s="20">
        <v>22</v>
      </c>
      <c r="C41" s="9" t="s">
        <v>469</v>
      </c>
      <c r="D41" s="14" t="s">
        <v>432</v>
      </c>
      <c r="E41" s="11" t="s">
        <v>150</v>
      </c>
      <c r="F41" s="11" t="s">
        <v>88</v>
      </c>
      <c r="G41" s="35" t="s">
        <v>214</v>
      </c>
      <c r="H41" s="35" t="s">
        <v>21</v>
      </c>
      <c r="I41" s="12" t="s">
        <v>26</v>
      </c>
      <c r="J41" s="10">
        <v>2</v>
      </c>
      <c r="K41" s="10">
        <f>IF(OR(J41&gt;5,J41=0),0,6-J41)</f>
        <v>4</v>
      </c>
      <c r="L41" s="22">
        <v>6</v>
      </c>
      <c r="M41" s="12"/>
      <c r="N41" s="12"/>
    </row>
    <row r="42" spans="2:14" customFormat="1" x14ac:dyDescent="0.15">
      <c r="B42" s="20">
        <v>31</v>
      </c>
      <c r="C42" s="16">
        <v>4.3078703703703702E-2</v>
      </c>
      <c r="D42" s="35">
        <v>517</v>
      </c>
      <c r="E42" s="12" t="s">
        <v>47</v>
      </c>
      <c r="F42" s="25" t="s">
        <v>199</v>
      </c>
      <c r="G42" s="35" t="s">
        <v>214</v>
      </c>
      <c r="H42" s="35" t="s">
        <v>23</v>
      </c>
      <c r="I42" s="51" t="s">
        <v>30</v>
      </c>
      <c r="J42" s="10">
        <v>2</v>
      </c>
      <c r="K42" s="35">
        <v>4</v>
      </c>
      <c r="L42" s="22">
        <v>1</v>
      </c>
      <c r="M42" s="35"/>
      <c r="N42" s="12"/>
    </row>
    <row r="43" spans="2:14" customFormat="1" x14ac:dyDescent="0.15">
      <c r="B43" s="20">
        <v>51</v>
      </c>
      <c r="C43" s="16">
        <v>4.4953703703703697E-2</v>
      </c>
      <c r="D43" s="35">
        <v>534</v>
      </c>
      <c r="E43" t="s">
        <v>239</v>
      </c>
      <c r="F43" s="12" t="s">
        <v>282</v>
      </c>
      <c r="G43" s="10" t="s">
        <v>214</v>
      </c>
      <c r="H43" s="10" t="s">
        <v>23</v>
      </c>
      <c r="I43" s="51" t="s">
        <v>28</v>
      </c>
      <c r="J43" s="10">
        <v>5</v>
      </c>
      <c r="K43" s="10">
        <v>1</v>
      </c>
      <c r="L43" s="22">
        <v>2</v>
      </c>
      <c r="M43" s="12"/>
      <c r="N43" s="12"/>
    </row>
    <row r="44" spans="2:14" customFormat="1" x14ac:dyDescent="0.15">
      <c r="B44" s="20">
        <v>57</v>
      </c>
      <c r="C44" s="16">
        <v>4.5694444444444447E-2</v>
      </c>
      <c r="D44" s="35">
        <v>237</v>
      </c>
      <c r="E44" s="12" t="s">
        <v>241</v>
      </c>
      <c r="F44" s="12" t="s">
        <v>286</v>
      </c>
      <c r="G44" s="10" t="s">
        <v>214</v>
      </c>
      <c r="H44" s="10" t="s">
        <v>21</v>
      </c>
      <c r="I44" s="53" t="s">
        <v>22</v>
      </c>
      <c r="J44" s="10">
        <v>1</v>
      </c>
      <c r="K44" s="10">
        <v>5</v>
      </c>
      <c r="L44" s="22">
        <v>2</v>
      </c>
      <c r="M44" s="12"/>
      <c r="N44" s="12"/>
    </row>
    <row r="45" spans="2:14" customFormat="1" x14ac:dyDescent="0.15">
      <c r="B45" s="20">
        <v>69</v>
      </c>
      <c r="C45" s="16">
        <v>5.1006944444444445E-2</v>
      </c>
      <c r="D45" s="35">
        <v>343</v>
      </c>
      <c r="E45" s="12" t="s">
        <v>248</v>
      </c>
      <c r="F45" s="12" t="s">
        <v>292</v>
      </c>
      <c r="G45" s="10" t="s">
        <v>214</v>
      </c>
      <c r="H45" s="10" t="s">
        <v>21</v>
      </c>
      <c r="I45" s="53" t="s">
        <v>29</v>
      </c>
      <c r="J45" s="10">
        <v>1</v>
      </c>
      <c r="K45" s="10">
        <v>5</v>
      </c>
      <c r="L45" s="22">
        <v>2</v>
      </c>
      <c r="M45" s="12"/>
      <c r="N45" s="12"/>
    </row>
    <row r="46" spans="2:14" customFormat="1" x14ac:dyDescent="0.15">
      <c r="B46" s="20">
        <v>2</v>
      </c>
      <c r="C46" s="54">
        <v>3.7974537037037036E-2</v>
      </c>
      <c r="D46" s="14">
        <v>604</v>
      </c>
      <c r="E46" s="42" t="s">
        <v>338</v>
      </c>
      <c r="F46" s="42" t="s">
        <v>339</v>
      </c>
      <c r="G46" s="10" t="s">
        <v>215</v>
      </c>
      <c r="H46" s="10" t="s">
        <v>25</v>
      </c>
      <c r="I46" s="53" t="s">
        <v>22</v>
      </c>
      <c r="J46" s="37">
        <v>1</v>
      </c>
      <c r="K46" s="10">
        <v>5</v>
      </c>
      <c r="L46" s="22">
        <v>4</v>
      </c>
      <c r="M46" s="12"/>
      <c r="N46" s="12"/>
    </row>
    <row r="47" spans="2:14" customFormat="1" x14ac:dyDescent="0.15">
      <c r="B47" s="20">
        <v>15</v>
      </c>
      <c r="C47" s="16">
        <v>3.9953703703703707E-2</v>
      </c>
      <c r="D47" s="35">
        <v>645</v>
      </c>
      <c r="E47" s="12" t="s">
        <v>90</v>
      </c>
      <c r="F47" s="42" t="s">
        <v>344</v>
      </c>
      <c r="G47" s="35" t="s">
        <v>215</v>
      </c>
      <c r="H47" s="35" t="s">
        <v>25</v>
      </c>
      <c r="I47" s="51" t="s">
        <v>28</v>
      </c>
      <c r="J47" s="10">
        <v>1</v>
      </c>
      <c r="K47" s="35">
        <v>5</v>
      </c>
      <c r="L47" s="22">
        <v>1</v>
      </c>
      <c r="M47" s="35">
        <f>SUM(K47:K50)</f>
        <v>20</v>
      </c>
      <c r="N47" s="35">
        <v>4</v>
      </c>
    </row>
    <row r="48" spans="2:14" customFormat="1" x14ac:dyDescent="0.15">
      <c r="B48" s="20">
        <v>8</v>
      </c>
      <c r="C48" s="54">
        <v>3.8215277777777779E-2</v>
      </c>
      <c r="D48" s="39">
        <v>645</v>
      </c>
      <c r="E48" t="s">
        <v>90</v>
      </c>
      <c r="F48" s="42" t="s">
        <v>344</v>
      </c>
      <c r="G48" s="10" t="s">
        <v>215</v>
      </c>
      <c r="H48" s="39" t="s">
        <v>25</v>
      </c>
      <c r="I48" s="52" t="s">
        <v>28</v>
      </c>
      <c r="J48" s="37">
        <v>1</v>
      </c>
      <c r="K48" s="10">
        <v>5</v>
      </c>
      <c r="L48" s="22">
        <v>3</v>
      </c>
      <c r="M48" s="35"/>
      <c r="N48" s="35"/>
    </row>
    <row r="49" spans="2:14" customFormat="1" x14ac:dyDescent="0.15">
      <c r="B49" s="20">
        <v>9</v>
      </c>
      <c r="C49" s="54">
        <v>0.04</v>
      </c>
      <c r="D49" s="14">
        <v>645</v>
      </c>
      <c r="E49" s="42" t="s">
        <v>90</v>
      </c>
      <c r="F49" s="42" t="s">
        <v>344</v>
      </c>
      <c r="G49" s="10" t="s">
        <v>215</v>
      </c>
      <c r="H49" s="10" t="s">
        <v>25</v>
      </c>
      <c r="I49" s="53" t="s">
        <v>28</v>
      </c>
      <c r="J49" s="37">
        <v>1</v>
      </c>
      <c r="K49" s="10">
        <v>5</v>
      </c>
      <c r="L49" s="22">
        <v>4</v>
      </c>
      <c r="M49" s="12"/>
      <c r="N49" s="12"/>
    </row>
    <row r="50" spans="2:14" customFormat="1" x14ac:dyDescent="0.15">
      <c r="B50" s="20">
        <v>2</v>
      </c>
      <c r="C50" s="9" t="s">
        <v>449</v>
      </c>
      <c r="D50" s="14" t="s">
        <v>412</v>
      </c>
      <c r="E50" s="11" t="s">
        <v>90</v>
      </c>
      <c r="F50" s="11" t="s">
        <v>495</v>
      </c>
      <c r="G50" s="35" t="s">
        <v>215</v>
      </c>
      <c r="H50" s="35" t="s">
        <v>25</v>
      </c>
      <c r="I50" s="52" t="s">
        <v>28</v>
      </c>
      <c r="J50" s="10">
        <v>1</v>
      </c>
      <c r="K50" s="10">
        <f>IF(OR(J50&gt;5,J50=0),0,6-J50)</f>
        <v>5</v>
      </c>
      <c r="L50" s="22">
        <v>6</v>
      </c>
      <c r="M50" s="12"/>
      <c r="N50" s="12"/>
    </row>
    <row r="51" spans="2:14" customFormat="1" x14ac:dyDescent="0.15">
      <c r="B51" s="20">
        <v>95</v>
      </c>
      <c r="C51" s="16">
        <v>6.9189814814814815E-2</v>
      </c>
      <c r="D51" s="35">
        <v>62</v>
      </c>
      <c r="E51" s="12" t="s">
        <v>86</v>
      </c>
      <c r="F51" s="25" t="s">
        <v>125</v>
      </c>
      <c r="G51" s="35" t="s">
        <v>31</v>
      </c>
      <c r="H51" s="35" t="s">
        <v>23</v>
      </c>
      <c r="I51" s="51" t="s">
        <v>22</v>
      </c>
      <c r="J51" s="10">
        <v>13</v>
      </c>
      <c r="K51" s="35">
        <v>0</v>
      </c>
      <c r="L51" s="22">
        <v>1</v>
      </c>
      <c r="M51" s="35"/>
      <c r="N51" s="12"/>
    </row>
    <row r="52" spans="2:14" customFormat="1" x14ac:dyDescent="0.15">
      <c r="B52" s="20">
        <v>49</v>
      </c>
      <c r="C52" s="54">
        <v>5.7951388888888893E-2</v>
      </c>
      <c r="D52" s="14">
        <v>109</v>
      </c>
      <c r="E52" s="42" t="s">
        <v>365</v>
      </c>
      <c r="F52" s="43" t="s">
        <v>149</v>
      </c>
      <c r="G52" s="10" t="s">
        <v>214</v>
      </c>
      <c r="H52" s="10" t="s">
        <v>21</v>
      </c>
      <c r="I52" s="53" t="s">
        <v>30</v>
      </c>
      <c r="J52" s="35">
        <v>1</v>
      </c>
      <c r="K52" s="10">
        <v>5</v>
      </c>
      <c r="L52" s="22">
        <v>4</v>
      </c>
      <c r="M52" s="12"/>
      <c r="N52" s="12"/>
    </row>
    <row r="53" spans="2:14" customFormat="1" x14ac:dyDescent="0.15">
      <c r="B53" s="20">
        <v>17</v>
      </c>
      <c r="C53" s="16">
        <v>4.0983796296296296E-2</v>
      </c>
      <c r="D53" s="35">
        <v>214</v>
      </c>
      <c r="E53" s="12" t="s">
        <v>148</v>
      </c>
      <c r="F53" s="25" t="s">
        <v>149</v>
      </c>
      <c r="G53" s="35" t="s">
        <v>216</v>
      </c>
      <c r="H53" s="35" t="s">
        <v>23</v>
      </c>
      <c r="I53" s="51" t="s">
        <v>29</v>
      </c>
      <c r="J53" s="10">
        <v>3</v>
      </c>
      <c r="K53" s="35">
        <v>3</v>
      </c>
      <c r="L53" s="22">
        <v>1</v>
      </c>
      <c r="M53" s="35"/>
      <c r="N53" s="12"/>
    </row>
    <row r="54" spans="2:14" customFormat="1" x14ac:dyDescent="0.15">
      <c r="B54" s="20">
        <v>10</v>
      </c>
      <c r="C54" s="16">
        <v>3.7256944444444447E-2</v>
      </c>
      <c r="D54" s="35">
        <v>232</v>
      </c>
      <c r="E54" s="12" t="s">
        <v>226</v>
      </c>
      <c r="F54" s="12" t="s">
        <v>256</v>
      </c>
      <c r="G54" s="10" t="s">
        <v>214</v>
      </c>
      <c r="H54" s="10" t="s">
        <v>23</v>
      </c>
      <c r="I54" s="51" t="s">
        <v>28</v>
      </c>
      <c r="J54" s="10">
        <v>1</v>
      </c>
      <c r="K54" s="10">
        <v>5</v>
      </c>
      <c r="L54" s="22">
        <v>2</v>
      </c>
      <c r="M54" s="12"/>
      <c r="N54" s="12"/>
    </row>
    <row r="55" spans="2:14" customFormat="1" x14ac:dyDescent="0.15">
      <c r="B55" s="20">
        <v>71</v>
      </c>
      <c r="C55" s="16">
        <v>5.6006944444444449E-2</v>
      </c>
      <c r="D55" s="35">
        <v>458</v>
      </c>
      <c r="E55" s="12" t="s">
        <v>250</v>
      </c>
      <c r="F55" s="12" t="s">
        <v>294</v>
      </c>
      <c r="G55" s="10" t="s">
        <v>31</v>
      </c>
      <c r="H55" s="10" t="s">
        <v>23</v>
      </c>
      <c r="I55" s="53" t="s">
        <v>30</v>
      </c>
      <c r="J55" s="10">
        <v>1</v>
      </c>
      <c r="K55" s="10">
        <v>5</v>
      </c>
      <c r="L55" s="22">
        <v>2</v>
      </c>
      <c r="M55" s="12"/>
      <c r="N55" s="12"/>
    </row>
    <row r="56" spans="2:14" customFormat="1" x14ac:dyDescent="0.15">
      <c r="B56" s="20">
        <v>15</v>
      </c>
      <c r="C56" s="54">
        <v>4.0599537037037038E-2</v>
      </c>
      <c r="D56" s="39">
        <v>649</v>
      </c>
      <c r="E56" s="42" t="s">
        <v>349</v>
      </c>
      <c r="F56" s="42" t="s">
        <v>350</v>
      </c>
      <c r="G56" s="10" t="s">
        <v>215</v>
      </c>
      <c r="H56" s="37" t="s">
        <v>21</v>
      </c>
      <c r="I56" s="52" t="s">
        <v>22</v>
      </c>
      <c r="J56" s="37">
        <v>1</v>
      </c>
      <c r="K56" s="10">
        <v>5</v>
      </c>
      <c r="L56" s="22">
        <v>3</v>
      </c>
      <c r="M56" s="35">
        <f>SUM(K56:K58)</f>
        <v>15</v>
      </c>
      <c r="N56" s="35">
        <v>3</v>
      </c>
    </row>
    <row r="57" spans="2:14" customFormat="1" x14ac:dyDescent="0.15">
      <c r="B57" s="20">
        <v>24</v>
      </c>
      <c r="C57" s="54">
        <v>4.3611111111111107E-2</v>
      </c>
      <c r="D57" s="14">
        <v>649</v>
      </c>
      <c r="E57" s="42" t="s">
        <v>349</v>
      </c>
      <c r="F57" s="42" t="s">
        <v>350</v>
      </c>
      <c r="G57" s="10" t="s">
        <v>215</v>
      </c>
      <c r="H57" s="10" t="s">
        <v>21</v>
      </c>
      <c r="I57" s="53" t="s">
        <v>22</v>
      </c>
      <c r="J57" s="37">
        <v>1</v>
      </c>
      <c r="K57" s="10">
        <v>5</v>
      </c>
      <c r="L57" s="22">
        <v>4</v>
      </c>
      <c r="M57" s="12"/>
      <c r="N57" s="12"/>
    </row>
    <row r="58" spans="2:14" customFormat="1" x14ac:dyDescent="0.15">
      <c r="B58" s="20">
        <v>16</v>
      </c>
      <c r="C58" s="9" t="s">
        <v>463</v>
      </c>
      <c r="D58" s="14" t="s">
        <v>426</v>
      </c>
      <c r="E58" s="11" t="s">
        <v>349</v>
      </c>
      <c r="F58" s="11" t="s">
        <v>350</v>
      </c>
      <c r="G58" s="35" t="s">
        <v>215</v>
      </c>
      <c r="H58" s="35" t="s">
        <v>21</v>
      </c>
      <c r="I58" s="12" t="s">
        <v>22</v>
      </c>
      <c r="J58" s="10">
        <v>1</v>
      </c>
      <c r="K58" s="10">
        <f>IF(OR(J58&gt;5,J58=0),0,6-J58)</f>
        <v>5</v>
      </c>
      <c r="L58" s="22">
        <v>6</v>
      </c>
      <c r="M58" s="12"/>
      <c r="N58" s="12"/>
    </row>
    <row r="59" spans="2:14" customFormat="1" x14ac:dyDescent="0.15">
      <c r="B59" s="20">
        <v>87</v>
      </c>
      <c r="C59" s="16">
        <v>5.8275462962962966E-2</v>
      </c>
      <c r="D59" s="35">
        <v>223</v>
      </c>
      <c r="E59" s="12" t="s">
        <v>172</v>
      </c>
      <c r="F59" s="25" t="s">
        <v>173</v>
      </c>
      <c r="G59" s="35" t="s">
        <v>31</v>
      </c>
      <c r="H59" s="35" t="s">
        <v>23</v>
      </c>
      <c r="I59" s="51" t="s">
        <v>22</v>
      </c>
      <c r="J59" s="10">
        <v>7</v>
      </c>
      <c r="K59" s="35">
        <v>0</v>
      </c>
      <c r="L59" s="22">
        <v>1</v>
      </c>
      <c r="M59" s="35"/>
      <c r="N59" s="12"/>
    </row>
    <row r="60" spans="2:14" customFormat="1" x14ac:dyDescent="0.15">
      <c r="B60" s="20">
        <v>30</v>
      </c>
      <c r="C60" s="48">
        <v>3.8252314814814815E-2</v>
      </c>
      <c r="D60" s="14">
        <v>71</v>
      </c>
      <c r="E60" s="11" t="s">
        <v>380</v>
      </c>
      <c r="F60" s="11" t="s">
        <v>381</v>
      </c>
      <c r="G60" s="10" t="s">
        <v>214</v>
      </c>
      <c r="H60" s="10" t="s">
        <v>23</v>
      </c>
      <c r="I60" s="53" t="s">
        <v>24</v>
      </c>
      <c r="J60" s="10">
        <v>1</v>
      </c>
      <c r="K60" s="10">
        <v>5</v>
      </c>
      <c r="L60" s="22">
        <v>5</v>
      </c>
      <c r="M60" s="12"/>
      <c r="N60" s="12"/>
    </row>
    <row r="61" spans="2:14" customFormat="1" x14ac:dyDescent="0.15">
      <c r="B61" s="20">
        <v>40</v>
      </c>
      <c r="C61" s="54">
        <v>4.8784722222222222E-2</v>
      </c>
      <c r="D61" s="14">
        <v>308</v>
      </c>
      <c r="E61" s="42" t="s">
        <v>357</v>
      </c>
      <c r="F61" s="42" t="s">
        <v>358</v>
      </c>
      <c r="G61" s="10" t="s">
        <v>36</v>
      </c>
      <c r="H61" s="10" t="s">
        <v>23</v>
      </c>
      <c r="I61" s="53" t="s">
        <v>29</v>
      </c>
      <c r="J61" s="37">
        <v>1</v>
      </c>
      <c r="K61" s="10">
        <v>5</v>
      </c>
      <c r="L61" s="22">
        <v>4</v>
      </c>
      <c r="M61" s="12"/>
      <c r="N61" s="12"/>
    </row>
    <row r="62" spans="2:14" customFormat="1" x14ac:dyDescent="0.15">
      <c r="B62" s="20">
        <v>6</v>
      </c>
      <c r="C62" s="16">
        <v>3.5682870370370372E-2</v>
      </c>
      <c r="D62" s="35">
        <v>462</v>
      </c>
      <c r="E62" s="12" t="s">
        <v>78</v>
      </c>
      <c r="F62" s="12" t="s">
        <v>253</v>
      </c>
      <c r="G62" s="10" t="s">
        <v>216</v>
      </c>
      <c r="H62" s="10" t="s">
        <v>23</v>
      </c>
      <c r="I62" s="53" t="s">
        <v>217</v>
      </c>
      <c r="J62" s="10">
        <v>1</v>
      </c>
      <c r="K62" s="10">
        <v>5</v>
      </c>
      <c r="L62" s="22">
        <v>2</v>
      </c>
      <c r="M62" s="12"/>
      <c r="N62" s="12"/>
    </row>
    <row r="63" spans="2:14" customFormat="1" x14ac:dyDescent="0.15">
      <c r="B63" s="20">
        <v>43</v>
      </c>
      <c r="C63" s="16">
        <v>4.5185185185185189E-2</v>
      </c>
      <c r="D63" s="35">
        <v>213</v>
      </c>
      <c r="E63" s="12" t="s">
        <v>146</v>
      </c>
      <c r="F63" s="25" t="s">
        <v>147</v>
      </c>
      <c r="G63" s="35" t="s">
        <v>214</v>
      </c>
      <c r="H63" s="35" t="s">
        <v>23</v>
      </c>
      <c r="I63" s="51" t="s">
        <v>29</v>
      </c>
      <c r="J63" s="10">
        <v>4</v>
      </c>
      <c r="K63" s="35">
        <v>2</v>
      </c>
      <c r="L63" s="22">
        <v>1</v>
      </c>
      <c r="M63" s="35"/>
      <c r="N63" s="12"/>
    </row>
    <row r="64" spans="2:14" customFormat="1" x14ac:dyDescent="0.15">
      <c r="B64" s="20">
        <v>65</v>
      </c>
      <c r="C64" s="16">
        <v>4.8321759259259266E-2</v>
      </c>
      <c r="D64" s="35">
        <v>464</v>
      </c>
      <c r="E64" s="12" t="s">
        <v>246</v>
      </c>
      <c r="F64" s="12" t="s">
        <v>290</v>
      </c>
      <c r="G64" s="10" t="s">
        <v>31</v>
      </c>
      <c r="H64" s="10" t="s">
        <v>23</v>
      </c>
      <c r="I64" s="53" t="s">
        <v>22</v>
      </c>
      <c r="J64" s="10">
        <v>2</v>
      </c>
      <c r="K64" s="10">
        <v>4</v>
      </c>
      <c r="L64" s="22">
        <v>2</v>
      </c>
      <c r="M64" s="12"/>
      <c r="N64" s="12"/>
    </row>
    <row r="65" spans="2:14" customFormat="1" x14ac:dyDescent="0.15">
      <c r="B65" s="20">
        <v>12</v>
      </c>
      <c r="C65" s="54">
        <v>4.1064814814814811E-2</v>
      </c>
      <c r="D65" s="14">
        <v>584</v>
      </c>
      <c r="E65" s="42" t="s">
        <v>345</v>
      </c>
      <c r="F65" s="42" t="s">
        <v>346</v>
      </c>
      <c r="G65" s="10" t="s">
        <v>215</v>
      </c>
      <c r="H65" s="10" t="s">
        <v>25</v>
      </c>
      <c r="I65" s="53" t="s">
        <v>26</v>
      </c>
      <c r="J65" s="37">
        <v>3</v>
      </c>
      <c r="K65" s="10">
        <v>3</v>
      </c>
      <c r="L65" s="22">
        <v>4</v>
      </c>
      <c r="M65" s="12"/>
      <c r="N65" s="12"/>
    </row>
    <row r="66" spans="2:14" customFormat="1" x14ac:dyDescent="0.15">
      <c r="B66" s="20">
        <v>29</v>
      </c>
      <c r="C66" s="9" t="s">
        <v>476</v>
      </c>
      <c r="D66" s="14" t="s">
        <v>439</v>
      </c>
      <c r="E66" s="11" t="s">
        <v>489</v>
      </c>
      <c r="F66" s="11" t="s">
        <v>501</v>
      </c>
      <c r="G66" s="35" t="s">
        <v>214</v>
      </c>
      <c r="H66" s="35" t="s">
        <v>21</v>
      </c>
      <c r="I66" s="12" t="s">
        <v>26</v>
      </c>
      <c r="J66" s="10">
        <v>3</v>
      </c>
      <c r="K66" s="10">
        <f>IF(OR(J66&gt;5,J66=0),0,6-J66)</f>
        <v>3</v>
      </c>
      <c r="L66" s="22">
        <v>6</v>
      </c>
      <c r="M66" s="12"/>
      <c r="N66" s="12"/>
    </row>
    <row r="67" spans="2:14" customFormat="1" x14ac:dyDescent="0.15">
      <c r="B67" s="20">
        <v>21</v>
      </c>
      <c r="C67" s="48">
        <v>3.7013888888888888E-2</v>
      </c>
      <c r="D67" s="14">
        <v>829</v>
      </c>
      <c r="E67" s="11" t="s">
        <v>408</v>
      </c>
      <c r="F67" s="11" t="s">
        <v>409</v>
      </c>
      <c r="G67" s="10" t="s">
        <v>215</v>
      </c>
      <c r="H67" s="10" t="s">
        <v>23</v>
      </c>
      <c r="I67" s="53" t="s">
        <v>30</v>
      </c>
      <c r="J67" s="10">
        <v>1</v>
      </c>
      <c r="K67" s="10">
        <v>5</v>
      </c>
      <c r="L67" s="22">
        <v>5</v>
      </c>
      <c r="M67" s="12"/>
      <c r="N67" s="12"/>
    </row>
    <row r="68" spans="2:14" customFormat="1" x14ac:dyDescent="0.15">
      <c r="B68" s="20">
        <v>1</v>
      </c>
      <c r="C68" s="16">
        <v>3.5069444444444445E-2</v>
      </c>
      <c r="D68" s="35">
        <v>215</v>
      </c>
      <c r="E68" s="12" t="s">
        <v>151</v>
      </c>
      <c r="F68" s="25" t="s">
        <v>102</v>
      </c>
      <c r="G68" s="35" t="s">
        <v>216</v>
      </c>
      <c r="H68" s="35" t="s">
        <v>23</v>
      </c>
      <c r="I68" s="51" t="s">
        <v>22</v>
      </c>
      <c r="J68" s="10">
        <v>1</v>
      </c>
      <c r="K68" s="35">
        <v>5</v>
      </c>
      <c r="L68" s="22">
        <v>1</v>
      </c>
      <c r="M68" s="35">
        <f>SUM(K68:K69)</f>
        <v>10</v>
      </c>
      <c r="N68" s="35">
        <v>2</v>
      </c>
    </row>
    <row r="69" spans="2:14" customFormat="1" x14ac:dyDescent="0.15">
      <c r="B69" s="20">
        <v>2</v>
      </c>
      <c r="C69" s="16">
        <v>3.3993055555555561E-2</v>
      </c>
      <c r="D69" s="35">
        <v>443</v>
      </c>
      <c r="E69" s="12" t="s">
        <v>151</v>
      </c>
      <c r="F69" s="12" t="s">
        <v>102</v>
      </c>
      <c r="G69" s="10" t="s">
        <v>216</v>
      </c>
      <c r="H69" s="10" t="s">
        <v>23</v>
      </c>
      <c r="I69" s="53" t="s">
        <v>22</v>
      </c>
      <c r="J69" s="10">
        <v>1</v>
      </c>
      <c r="K69" s="10">
        <v>5</v>
      </c>
      <c r="L69" s="22">
        <v>2</v>
      </c>
      <c r="M69" s="12"/>
      <c r="N69" s="12"/>
    </row>
    <row r="70" spans="2:14" customFormat="1" x14ac:dyDescent="0.15">
      <c r="B70" s="20">
        <v>47</v>
      </c>
      <c r="C70" s="54">
        <v>5.258101851851852E-2</v>
      </c>
      <c r="D70" s="14">
        <v>112</v>
      </c>
      <c r="E70" s="42" t="s">
        <v>362</v>
      </c>
      <c r="F70" s="42" t="s">
        <v>363</v>
      </c>
      <c r="G70" s="10" t="s">
        <v>214</v>
      </c>
      <c r="H70" s="10" t="s">
        <v>23</v>
      </c>
      <c r="I70" s="53" t="s">
        <v>212</v>
      </c>
      <c r="J70" s="37">
        <v>2</v>
      </c>
      <c r="K70" s="10">
        <v>4</v>
      </c>
      <c r="L70" s="22">
        <v>4</v>
      </c>
      <c r="M70" s="35">
        <f>SUM(K70:K71)</f>
        <v>9</v>
      </c>
      <c r="N70" s="35">
        <v>2</v>
      </c>
    </row>
    <row r="71" spans="2:14" customFormat="1" x14ac:dyDescent="0.15">
      <c r="B71" s="20">
        <v>30</v>
      </c>
      <c r="C71" s="9" t="s">
        <v>477</v>
      </c>
      <c r="D71" s="14" t="s">
        <v>440</v>
      </c>
      <c r="E71" s="11" t="s">
        <v>362</v>
      </c>
      <c r="F71" s="11" t="s">
        <v>363</v>
      </c>
      <c r="G71" s="35" t="s">
        <v>214</v>
      </c>
      <c r="H71" s="35" t="s">
        <v>23</v>
      </c>
      <c r="I71" s="53" t="s">
        <v>212</v>
      </c>
      <c r="J71" s="10">
        <v>1</v>
      </c>
      <c r="K71" s="10">
        <f>IF(OR(J71&gt;5,J71=0),0,6-J71)</f>
        <v>5</v>
      </c>
      <c r="L71" s="22">
        <v>6</v>
      </c>
      <c r="M71" s="12"/>
      <c r="N71" s="12"/>
    </row>
    <row r="72" spans="2:14" customFormat="1" x14ac:dyDescent="0.15">
      <c r="B72" s="20">
        <v>10</v>
      </c>
      <c r="C72" s="54">
        <v>3.8446759259259264E-2</v>
      </c>
      <c r="D72" s="39">
        <v>757</v>
      </c>
      <c r="E72" s="36" t="s">
        <v>315</v>
      </c>
      <c r="F72" s="36" t="s">
        <v>316</v>
      </c>
      <c r="G72" s="35" t="s">
        <v>216</v>
      </c>
      <c r="H72" s="37" t="s">
        <v>23</v>
      </c>
      <c r="I72" s="52" t="s">
        <v>29</v>
      </c>
      <c r="J72" s="37">
        <v>1</v>
      </c>
      <c r="K72" s="10">
        <v>5</v>
      </c>
      <c r="L72" s="22">
        <v>3</v>
      </c>
      <c r="M72" s="35">
        <f>SUM(K72:K74)</f>
        <v>14</v>
      </c>
      <c r="N72" s="35">
        <v>3</v>
      </c>
    </row>
    <row r="73" spans="2:14" customFormat="1" x14ac:dyDescent="0.15">
      <c r="B73" s="20">
        <v>11</v>
      </c>
      <c r="C73" s="54">
        <v>4.08912037037037E-2</v>
      </c>
      <c r="D73" s="14">
        <v>757</v>
      </c>
      <c r="E73" s="11" t="s">
        <v>315</v>
      </c>
      <c r="F73" s="11" t="s">
        <v>316</v>
      </c>
      <c r="G73" s="10" t="s">
        <v>216</v>
      </c>
      <c r="H73" s="10" t="s">
        <v>23</v>
      </c>
      <c r="I73" s="53" t="s">
        <v>29</v>
      </c>
      <c r="J73" s="37">
        <v>2</v>
      </c>
      <c r="K73" s="10">
        <v>4</v>
      </c>
      <c r="L73" s="22">
        <v>4</v>
      </c>
      <c r="M73" s="12"/>
      <c r="N73" s="12"/>
    </row>
    <row r="74" spans="2:14" customFormat="1" x14ac:dyDescent="0.15">
      <c r="B74" s="20">
        <v>8</v>
      </c>
      <c r="C74" s="9" t="s">
        <v>455</v>
      </c>
      <c r="D74" s="14" t="s">
        <v>418</v>
      </c>
      <c r="E74" s="11" t="s">
        <v>152</v>
      </c>
      <c r="F74" s="11" t="s">
        <v>316</v>
      </c>
      <c r="G74" s="35" t="s">
        <v>216</v>
      </c>
      <c r="H74" s="35" t="s">
        <v>23</v>
      </c>
      <c r="I74" s="53" t="s">
        <v>29</v>
      </c>
      <c r="J74" s="10">
        <v>1</v>
      </c>
      <c r="K74" s="10">
        <f>IF(OR(J74&gt;5,J74=0),0,6-J74)</f>
        <v>5</v>
      </c>
      <c r="L74" s="22">
        <v>6</v>
      </c>
      <c r="M74" s="12"/>
      <c r="N74" s="12"/>
    </row>
    <row r="75" spans="2:14" customFormat="1" x14ac:dyDescent="0.15">
      <c r="B75" s="20">
        <v>2</v>
      </c>
      <c r="C75" s="16">
        <v>3.6666666666666667E-2</v>
      </c>
      <c r="D75" s="35">
        <v>680</v>
      </c>
      <c r="E75" s="12" t="s">
        <v>93</v>
      </c>
      <c r="F75" s="12" t="s">
        <v>252</v>
      </c>
      <c r="G75" s="35" t="s">
        <v>216</v>
      </c>
      <c r="H75" s="35" t="s">
        <v>23</v>
      </c>
      <c r="I75" s="51" t="s">
        <v>26</v>
      </c>
      <c r="J75" s="10">
        <v>1</v>
      </c>
      <c r="K75" s="35">
        <v>5</v>
      </c>
      <c r="L75" s="22">
        <v>1</v>
      </c>
      <c r="M75" s="35">
        <f>SUM(K75:K76)</f>
        <v>9</v>
      </c>
      <c r="N75" s="35">
        <v>2</v>
      </c>
    </row>
    <row r="76" spans="2:14" customFormat="1" x14ac:dyDescent="0.15">
      <c r="B76" s="20">
        <v>5</v>
      </c>
      <c r="C76" s="16">
        <v>3.4571759259259253E-2</v>
      </c>
      <c r="D76" s="35">
        <v>556</v>
      </c>
      <c r="E76" s="12" t="s">
        <v>93</v>
      </c>
      <c r="F76" s="12" t="s">
        <v>252</v>
      </c>
      <c r="G76" s="10" t="s">
        <v>216</v>
      </c>
      <c r="H76" s="10" t="s">
        <v>23</v>
      </c>
      <c r="I76" s="53" t="s">
        <v>26</v>
      </c>
      <c r="J76" s="10">
        <v>2</v>
      </c>
      <c r="K76" s="10">
        <v>4</v>
      </c>
      <c r="L76" s="22">
        <v>2</v>
      </c>
      <c r="M76" s="12"/>
      <c r="N76" s="12"/>
    </row>
    <row r="77" spans="2:14" customFormat="1" x14ac:dyDescent="0.15">
      <c r="B77" s="20">
        <v>26</v>
      </c>
      <c r="C77" s="16">
        <v>4.2696759259259261E-2</v>
      </c>
      <c r="D77" s="35">
        <v>654</v>
      </c>
      <c r="E77" s="12" t="s">
        <v>103</v>
      </c>
      <c r="F77" s="25" t="s">
        <v>176</v>
      </c>
      <c r="G77" s="35" t="s">
        <v>216</v>
      </c>
      <c r="H77" s="35" t="s">
        <v>23</v>
      </c>
      <c r="I77" s="51" t="s">
        <v>22</v>
      </c>
      <c r="J77" s="10">
        <v>2</v>
      </c>
      <c r="K77" s="35">
        <v>4</v>
      </c>
      <c r="L77" s="22">
        <v>1</v>
      </c>
      <c r="M77" s="35">
        <f>SUM(K77:K78)</f>
        <v>9</v>
      </c>
      <c r="N77" s="35">
        <v>2</v>
      </c>
    </row>
    <row r="78" spans="2:14" customFormat="1" x14ac:dyDescent="0.15">
      <c r="B78" s="20">
        <v>17</v>
      </c>
      <c r="C78" s="54">
        <v>4.2187499999999996E-2</v>
      </c>
      <c r="D78" s="14">
        <v>654</v>
      </c>
      <c r="E78" s="43" t="s">
        <v>103</v>
      </c>
      <c r="F78" s="43" t="s">
        <v>176</v>
      </c>
      <c r="G78" s="10" t="s">
        <v>216</v>
      </c>
      <c r="H78" s="10" t="s">
        <v>23</v>
      </c>
      <c r="I78" s="53" t="s">
        <v>22</v>
      </c>
      <c r="J78" s="37">
        <v>1</v>
      </c>
      <c r="K78" s="10">
        <v>5</v>
      </c>
      <c r="L78" s="22">
        <v>4</v>
      </c>
      <c r="M78" s="12"/>
      <c r="N78" s="12"/>
    </row>
    <row r="79" spans="2:14" customFormat="1" x14ac:dyDescent="0.15">
      <c r="B79" s="20">
        <v>89</v>
      </c>
      <c r="C79" s="16">
        <v>5.994212962962963E-2</v>
      </c>
      <c r="D79" s="35">
        <v>212</v>
      </c>
      <c r="E79" t="s">
        <v>49</v>
      </c>
      <c r="F79" s="25" t="s">
        <v>143</v>
      </c>
      <c r="G79" s="35" t="s">
        <v>31</v>
      </c>
      <c r="H79" s="35" t="s">
        <v>23</v>
      </c>
      <c r="I79" s="51" t="s">
        <v>22</v>
      </c>
      <c r="J79" s="10">
        <v>8</v>
      </c>
      <c r="K79" s="35">
        <v>0</v>
      </c>
      <c r="L79" s="22">
        <v>1</v>
      </c>
      <c r="M79" s="35"/>
      <c r="N79" s="12"/>
    </row>
    <row r="80" spans="2:14" customFormat="1" x14ac:dyDescent="0.15">
      <c r="B80" s="20">
        <v>31</v>
      </c>
      <c r="C80" s="54">
        <v>4.3821759259259262E-2</v>
      </c>
      <c r="D80" s="39">
        <v>590</v>
      </c>
      <c r="E80" s="36" t="s">
        <v>94</v>
      </c>
      <c r="F80" s="36" t="s">
        <v>325</v>
      </c>
      <c r="G80" s="35" t="s">
        <v>214</v>
      </c>
      <c r="H80" s="37" t="s">
        <v>23</v>
      </c>
      <c r="I80" s="52" t="s">
        <v>22</v>
      </c>
      <c r="J80" s="37">
        <v>3</v>
      </c>
      <c r="K80" s="10">
        <v>3</v>
      </c>
      <c r="L80" s="22">
        <v>3</v>
      </c>
      <c r="M80" s="12"/>
      <c r="N80" s="12"/>
    </row>
    <row r="81" spans="2:14" customFormat="1" x14ac:dyDescent="0.15">
      <c r="B81" s="20">
        <v>20</v>
      </c>
      <c r="C81" s="54">
        <v>4.1578703703703708E-2</v>
      </c>
      <c r="D81" s="39">
        <v>657</v>
      </c>
      <c r="E81" s="36" t="s">
        <v>86</v>
      </c>
      <c r="F81" s="36" t="s">
        <v>319</v>
      </c>
      <c r="G81" s="35" t="s">
        <v>36</v>
      </c>
      <c r="H81" s="37" t="s">
        <v>23</v>
      </c>
      <c r="I81" s="52" t="s">
        <v>28</v>
      </c>
      <c r="J81" s="37">
        <v>1</v>
      </c>
      <c r="K81" s="10">
        <v>5</v>
      </c>
      <c r="L81" s="22">
        <v>3</v>
      </c>
      <c r="M81" s="12"/>
      <c r="N81" s="12"/>
    </row>
    <row r="82" spans="2:14" customFormat="1" x14ac:dyDescent="0.15">
      <c r="B82" s="20">
        <v>7</v>
      </c>
      <c r="C82" s="48">
        <v>3.4606481481481481E-2</v>
      </c>
      <c r="D82" s="14">
        <v>2217</v>
      </c>
      <c r="E82" s="11" t="s">
        <v>367</v>
      </c>
      <c r="F82" s="11" t="s">
        <v>368</v>
      </c>
      <c r="G82" s="10" t="s">
        <v>216</v>
      </c>
      <c r="H82" s="10" t="s">
        <v>23</v>
      </c>
      <c r="I82" s="53" t="s">
        <v>30</v>
      </c>
      <c r="J82" s="10">
        <v>1</v>
      </c>
      <c r="K82" s="10">
        <v>5</v>
      </c>
      <c r="L82" s="22">
        <v>5</v>
      </c>
      <c r="M82" s="12"/>
      <c r="N82" s="12"/>
    </row>
    <row r="83" spans="2:14" customFormat="1" x14ac:dyDescent="0.15">
      <c r="B83" s="20">
        <v>45</v>
      </c>
      <c r="C83" s="16">
        <v>4.5312499999999999E-2</v>
      </c>
      <c r="D83" s="35">
        <v>581</v>
      </c>
      <c r="E83" s="12" t="s">
        <v>155</v>
      </c>
      <c r="F83" s="25" t="s">
        <v>156</v>
      </c>
      <c r="G83" s="35" t="s">
        <v>214</v>
      </c>
      <c r="H83" s="35" t="s">
        <v>21</v>
      </c>
      <c r="I83" s="51" t="s">
        <v>26</v>
      </c>
      <c r="J83" s="10">
        <v>1</v>
      </c>
      <c r="K83" s="35">
        <v>5</v>
      </c>
      <c r="L83" s="22">
        <v>1</v>
      </c>
      <c r="M83" s="35">
        <f>SUM(K83:K87)</f>
        <v>24</v>
      </c>
      <c r="N83" s="35">
        <v>5</v>
      </c>
    </row>
    <row r="84" spans="2:14" customFormat="1" x14ac:dyDescent="0.15">
      <c r="B84" s="20">
        <v>18</v>
      </c>
      <c r="C84" s="54">
        <v>4.099537037037037E-2</v>
      </c>
      <c r="D84" s="39">
        <v>581</v>
      </c>
      <c r="E84" s="36" t="s">
        <v>155</v>
      </c>
      <c r="F84" s="36" t="s">
        <v>156</v>
      </c>
      <c r="G84" s="35" t="s">
        <v>214</v>
      </c>
      <c r="H84" s="37" t="s">
        <v>21</v>
      </c>
      <c r="I84" s="52" t="s">
        <v>26</v>
      </c>
      <c r="J84" s="37">
        <v>1</v>
      </c>
      <c r="K84" s="10">
        <v>5</v>
      </c>
      <c r="L84" s="22">
        <v>3</v>
      </c>
      <c r="M84" s="12"/>
      <c r="N84" s="12"/>
    </row>
    <row r="85" spans="2:14" customFormat="1" x14ac:dyDescent="0.15">
      <c r="B85" s="20">
        <v>29</v>
      </c>
      <c r="C85" s="54">
        <v>4.4525462962962968E-2</v>
      </c>
      <c r="D85" s="14">
        <v>581</v>
      </c>
      <c r="E85" s="43" t="s">
        <v>155</v>
      </c>
      <c r="F85" s="43" t="s">
        <v>156</v>
      </c>
      <c r="G85" s="10" t="s">
        <v>214</v>
      </c>
      <c r="H85" s="10" t="s">
        <v>21</v>
      </c>
      <c r="I85" s="53" t="s">
        <v>26</v>
      </c>
      <c r="J85" s="37">
        <v>2</v>
      </c>
      <c r="K85" s="10">
        <v>4</v>
      </c>
      <c r="L85" s="22">
        <v>4</v>
      </c>
      <c r="M85" s="12"/>
      <c r="N85" s="12"/>
    </row>
    <row r="86" spans="2:14" customFormat="1" x14ac:dyDescent="0.15">
      <c r="B86" s="20">
        <v>32</v>
      </c>
      <c r="C86" s="48">
        <v>3.8576388888888889E-2</v>
      </c>
      <c r="D86" s="14">
        <v>2222</v>
      </c>
      <c r="E86" s="11" t="s">
        <v>155</v>
      </c>
      <c r="F86" s="11" t="s">
        <v>156</v>
      </c>
      <c r="G86" s="10" t="s">
        <v>214</v>
      </c>
      <c r="H86" s="10" t="s">
        <v>21</v>
      </c>
      <c r="I86" s="53" t="s">
        <v>26</v>
      </c>
      <c r="J86" s="10">
        <v>1</v>
      </c>
      <c r="K86" s="10">
        <v>5</v>
      </c>
      <c r="L86" s="22">
        <v>5</v>
      </c>
      <c r="M86" s="12"/>
      <c r="N86" s="12"/>
    </row>
    <row r="87" spans="2:14" customFormat="1" x14ac:dyDescent="0.15">
      <c r="B87" s="20">
        <v>14</v>
      </c>
      <c r="C87" s="9" t="s">
        <v>461</v>
      </c>
      <c r="D87" s="14" t="s">
        <v>424</v>
      </c>
      <c r="E87" s="11" t="s">
        <v>155</v>
      </c>
      <c r="F87" s="11" t="s">
        <v>156</v>
      </c>
      <c r="G87" s="35" t="s">
        <v>214</v>
      </c>
      <c r="H87" s="35" t="s">
        <v>21</v>
      </c>
      <c r="I87" s="12" t="s">
        <v>26</v>
      </c>
      <c r="J87" s="10">
        <v>1</v>
      </c>
      <c r="K87" s="10">
        <f>IF(OR(J87&gt;5,J87=0),0,6-J87)</f>
        <v>5</v>
      </c>
      <c r="L87" s="22">
        <v>6</v>
      </c>
      <c r="M87" s="12"/>
      <c r="N87" s="12"/>
    </row>
    <row r="88" spans="2:14" customFormat="1" x14ac:dyDescent="0.15">
      <c r="B88" s="20">
        <v>76</v>
      </c>
      <c r="C88" s="16">
        <v>5.1770833333333328E-2</v>
      </c>
      <c r="D88" s="35">
        <v>7</v>
      </c>
      <c r="E88" s="12" t="s">
        <v>177</v>
      </c>
      <c r="F88" s="25" t="s">
        <v>178</v>
      </c>
      <c r="G88" s="35" t="s">
        <v>214</v>
      </c>
      <c r="H88" s="35" t="s">
        <v>21</v>
      </c>
      <c r="I88" s="51" t="s">
        <v>24</v>
      </c>
      <c r="J88" s="10">
        <v>1</v>
      </c>
      <c r="K88" s="35">
        <v>5</v>
      </c>
      <c r="L88" s="22">
        <v>1</v>
      </c>
      <c r="M88" s="35"/>
      <c r="N88" s="12"/>
    </row>
    <row r="89" spans="2:14" customFormat="1" x14ac:dyDescent="0.15">
      <c r="B89" s="20">
        <v>58</v>
      </c>
      <c r="C89" s="16">
        <v>4.5891203703703705E-2</v>
      </c>
      <c r="D89" s="35">
        <v>432</v>
      </c>
      <c r="E89" s="12" t="s">
        <v>242</v>
      </c>
      <c r="F89" s="12" t="s">
        <v>287</v>
      </c>
      <c r="G89" s="10" t="s">
        <v>214</v>
      </c>
      <c r="H89" s="10" t="s">
        <v>21</v>
      </c>
      <c r="I89" s="53" t="s">
        <v>22</v>
      </c>
      <c r="J89" s="10">
        <v>2</v>
      </c>
      <c r="K89" s="10">
        <v>4</v>
      </c>
      <c r="L89" s="22">
        <v>2</v>
      </c>
      <c r="M89" s="35">
        <f>SUM(K89:K90)</f>
        <v>9</v>
      </c>
      <c r="N89" s="35">
        <v>2</v>
      </c>
    </row>
    <row r="90" spans="2:14" customFormat="1" x14ac:dyDescent="0.15">
      <c r="B90" s="20">
        <v>52</v>
      </c>
      <c r="C90" s="55">
        <v>4.2337962962962966E-2</v>
      </c>
      <c r="D90" s="14">
        <v>432</v>
      </c>
      <c r="E90" s="11" t="s">
        <v>242</v>
      </c>
      <c r="F90" s="11" t="s">
        <v>287</v>
      </c>
      <c r="G90" s="10" t="s">
        <v>214</v>
      </c>
      <c r="H90" s="10" t="s">
        <v>21</v>
      </c>
      <c r="I90" s="53" t="s">
        <v>22</v>
      </c>
      <c r="J90" s="10">
        <v>1</v>
      </c>
      <c r="K90" s="10">
        <v>5</v>
      </c>
      <c r="L90" s="22">
        <v>5</v>
      </c>
      <c r="M90" s="12"/>
      <c r="N90" s="12"/>
    </row>
    <row r="91" spans="2:14" customFormat="1" x14ac:dyDescent="0.15">
      <c r="B91" s="20">
        <v>75</v>
      </c>
      <c r="C91" s="16">
        <v>5.1597222222222218E-2</v>
      </c>
      <c r="D91" s="35">
        <v>691</v>
      </c>
      <c r="E91" s="12" t="s">
        <v>190</v>
      </c>
      <c r="F91" s="25" t="s">
        <v>191</v>
      </c>
      <c r="G91" s="35" t="s">
        <v>214</v>
      </c>
      <c r="H91" s="35" t="s">
        <v>21</v>
      </c>
      <c r="I91" s="51" t="s">
        <v>26</v>
      </c>
      <c r="J91" s="10">
        <v>4</v>
      </c>
      <c r="K91" s="35">
        <v>2</v>
      </c>
      <c r="L91" s="22">
        <v>1</v>
      </c>
      <c r="M91" s="35">
        <f>SUM(K91:K93)</f>
        <v>6</v>
      </c>
      <c r="N91" s="35">
        <v>3</v>
      </c>
    </row>
    <row r="92" spans="2:14" customFormat="1" x14ac:dyDescent="0.15">
      <c r="B92" s="20">
        <v>39</v>
      </c>
      <c r="C92" s="54">
        <v>4.6265046296296297E-2</v>
      </c>
      <c r="D92" s="39">
        <v>691</v>
      </c>
      <c r="E92" s="36" t="s">
        <v>190</v>
      </c>
      <c r="F92" s="36" t="s">
        <v>191</v>
      </c>
      <c r="G92" s="35" t="s">
        <v>214</v>
      </c>
      <c r="H92" s="37" t="s">
        <v>21</v>
      </c>
      <c r="I92" s="52" t="s">
        <v>26</v>
      </c>
      <c r="J92" s="37">
        <v>4</v>
      </c>
      <c r="K92" s="10">
        <v>2</v>
      </c>
      <c r="L92" s="22">
        <v>3</v>
      </c>
      <c r="M92" s="12"/>
      <c r="N92" s="12"/>
    </row>
    <row r="93" spans="2:14" customFormat="1" x14ac:dyDescent="0.15">
      <c r="B93" s="20">
        <v>44</v>
      </c>
      <c r="C93" s="54">
        <v>5.0185185185185187E-2</v>
      </c>
      <c r="D93" s="14">
        <v>691</v>
      </c>
      <c r="E93" s="43" t="s">
        <v>190</v>
      </c>
      <c r="F93" s="43" t="s">
        <v>191</v>
      </c>
      <c r="G93" s="10" t="s">
        <v>214</v>
      </c>
      <c r="H93" s="10" t="s">
        <v>21</v>
      </c>
      <c r="I93" s="53" t="s">
        <v>26</v>
      </c>
      <c r="J93" s="37">
        <v>4</v>
      </c>
      <c r="K93" s="10">
        <v>2</v>
      </c>
      <c r="L93" s="22">
        <v>4</v>
      </c>
      <c r="M93" s="12"/>
      <c r="N93" s="12"/>
    </row>
    <row r="94" spans="2:14" customFormat="1" x14ac:dyDescent="0.15">
      <c r="B94" s="20">
        <v>52</v>
      </c>
      <c r="C94" s="16">
        <v>4.5104166666666667E-2</v>
      </c>
      <c r="D94" s="35">
        <v>470</v>
      </c>
      <c r="E94" s="12" t="s">
        <v>240</v>
      </c>
      <c r="F94" s="12" t="s">
        <v>283</v>
      </c>
      <c r="G94" s="10" t="s">
        <v>214</v>
      </c>
      <c r="H94" s="10" t="s">
        <v>23</v>
      </c>
      <c r="I94" s="53" t="s">
        <v>30</v>
      </c>
      <c r="J94" s="10">
        <v>5</v>
      </c>
      <c r="K94" s="10">
        <v>1</v>
      </c>
      <c r="L94" s="22">
        <v>2</v>
      </c>
      <c r="M94" s="35">
        <f>SUM(K94:K95)</f>
        <v>4</v>
      </c>
      <c r="N94" s="35">
        <v>2</v>
      </c>
    </row>
    <row r="95" spans="2:14" customFormat="1" x14ac:dyDescent="0.15">
      <c r="B95" s="20">
        <v>45</v>
      </c>
      <c r="C95" s="48">
        <v>4.1469907407407407E-2</v>
      </c>
      <c r="D95" s="14">
        <v>470</v>
      </c>
      <c r="E95" s="11" t="s">
        <v>240</v>
      </c>
      <c r="F95" s="11" t="s">
        <v>283</v>
      </c>
      <c r="G95" s="10" t="s">
        <v>214</v>
      </c>
      <c r="H95" s="10" t="s">
        <v>23</v>
      </c>
      <c r="I95" s="53" t="s">
        <v>30</v>
      </c>
      <c r="J95" s="10">
        <v>3</v>
      </c>
      <c r="K95" s="10">
        <v>3</v>
      </c>
      <c r="L95" s="22">
        <v>5</v>
      </c>
      <c r="M95" s="12"/>
      <c r="N95" s="12"/>
    </row>
    <row r="96" spans="2:14" customFormat="1" x14ac:dyDescent="0.15">
      <c r="B96" s="20">
        <v>46</v>
      </c>
      <c r="C96" s="48">
        <v>4.1585648148148149E-2</v>
      </c>
      <c r="D96" s="14">
        <v>2219</v>
      </c>
      <c r="E96" s="11" t="s">
        <v>47</v>
      </c>
      <c r="F96" s="11" t="s">
        <v>385</v>
      </c>
      <c r="G96" s="10" t="s">
        <v>214</v>
      </c>
      <c r="H96" s="10" t="s">
        <v>23</v>
      </c>
      <c r="I96" s="53" t="s">
        <v>29</v>
      </c>
      <c r="J96" s="10">
        <v>3</v>
      </c>
      <c r="K96" s="10">
        <v>3</v>
      </c>
      <c r="L96" s="22">
        <v>5</v>
      </c>
      <c r="M96" s="12"/>
      <c r="N96" s="12"/>
    </row>
    <row r="97" spans="2:16" x14ac:dyDescent="0.15">
      <c r="B97" s="20">
        <v>50</v>
      </c>
      <c r="C97" s="16">
        <v>4.4953703703703697E-2</v>
      </c>
      <c r="D97" s="35">
        <v>72</v>
      </c>
      <c r="E97" s="12" t="s">
        <v>238</v>
      </c>
      <c r="F97" s="12" t="s">
        <v>281</v>
      </c>
      <c r="G97" s="10" t="s">
        <v>214</v>
      </c>
      <c r="H97" s="10" t="s">
        <v>21</v>
      </c>
      <c r="I97" s="53" t="s">
        <v>26</v>
      </c>
      <c r="J97" s="10">
        <v>3</v>
      </c>
      <c r="K97" s="10">
        <v>3</v>
      </c>
      <c r="L97" s="22">
        <v>2</v>
      </c>
      <c r="M97" s="35">
        <f>SUM(K97:K100)</f>
        <v>16</v>
      </c>
      <c r="N97" s="35">
        <v>4</v>
      </c>
    </row>
    <row r="98" spans="2:16" x14ac:dyDescent="0.15">
      <c r="B98" s="35">
        <v>26</v>
      </c>
      <c r="C98" s="54">
        <v>4.219675925925926E-2</v>
      </c>
      <c r="D98" s="39">
        <v>72</v>
      </c>
      <c r="E98" s="36" t="s">
        <v>238</v>
      </c>
      <c r="F98" s="36" t="s">
        <v>281</v>
      </c>
      <c r="G98" s="35" t="s">
        <v>214</v>
      </c>
      <c r="H98" s="37" t="s">
        <v>21</v>
      </c>
      <c r="I98" s="52" t="s">
        <v>26</v>
      </c>
      <c r="J98" s="37">
        <v>2</v>
      </c>
      <c r="K98" s="10">
        <v>4</v>
      </c>
      <c r="L98" s="35">
        <v>3</v>
      </c>
      <c r="M98" s="12"/>
      <c r="N98"/>
      <c r="O98"/>
      <c r="P98"/>
    </row>
    <row r="99" spans="2:16" x14ac:dyDescent="0.15">
      <c r="B99" s="20">
        <v>27</v>
      </c>
      <c r="C99" s="54">
        <v>4.4374999999999998E-2</v>
      </c>
      <c r="D99" s="14">
        <v>72</v>
      </c>
      <c r="E99" s="43" t="s">
        <v>238</v>
      </c>
      <c r="F99" s="43" t="s">
        <v>281</v>
      </c>
      <c r="G99" s="10" t="s">
        <v>214</v>
      </c>
      <c r="H99" s="10" t="s">
        <v>21</v>
      </c>
      <c r="I99" s="53" t="s">
        <v>26</v>
      </c>
      <c r="J99" s="37">
        <v>1</v>
      </c>
      <c r="K99" s="10">
        <v>5</v>
      </c>
      <c r="L99" s="22">
        <v>4</v>
      </c>
      <c r="M99" s="12"/>
    </row>
    <row r="100" spans="2:16" x14ac:dyDescent="0.15">
      <c r="B100" s="35">
        <v>37</v>
      </c>
      <c r="C100" s="48">
        <v>3.9872685185185185E-2</v>
      </c>
      <c r="D100" s="14">
        <v>72</v>
      </c>
      <c r="E100" s="11" t="s">
        <v>238</v>
      </c>
      <c r="F100" s="11" t="s">
        <v>281</v>
      </c>
      <c r="G100" s="10" t="s">
        <v>214</v>
      </c>
      <c r="H100" s="10" t="s">
        <v>21</v>
      </c>
      <c r="I100" s="53" t="s">
        <v>26</v>
      </c>
      <c r="J100" s="10">
        <v>2</v>
      </c>
      <c r="K100" s="10">
        <v>4</v>
      </c>
      <c r="L100" s="35">
        <v>5</v>
      </c>
      <c r="M100" s="12"/>
      <c r="O100"/>
      <c r="P100"/>
    </row>
    <row r="101" spans="2:16" x14ac:dyDescent="0.15">
      <c r="B101" s="35">
        <v>39</v>
      </c>
      <c r="C101" s="16">
        <v>4.3564814814814813E-2</v>
      </c>
      <c r="D101" s="35">
        <v>248</v>
      </c>
      <c r="E101" s="12" t="s">
        <v>81</v>
      </c>
      <c r="F101" s="12" t="s">
        <v>274</v>
      </c>
      <c r="G101" s="10" t="s">
        <v>214</v>
      </c>
      <c r="H101" s="10" t="s">
        <v>23</v>
      </c>
      <c r="I101" s="53" t="s">
        <v>30</v>
      </c>
      <c r="J101" s="10">
        <v>2</v>
      </c>
      <c r="K101" s="10">
        <v>4</v>
      </c>
      <c r="L101" s="35">
        <v>2</v>
      </c>
      <c r="M101"/>
      <c r="N101"/>
      <c r="O101"/>
      <c r="P101"/>
    </row>
    <row r="102" spans="2:16" x14ac:dyDescent="0.15">
      <c r="B102" s="35">
        <v>67</v>
      </c>
      <c r="C102" s="16">
        <v>4.9756944444444444E-2</v>
      </c>
      <c r="D102" s="35">
        <v>67</v>
      </c>
      <c r="E102" s="12" t="s">
        <v>58</v>
      </c>
      <c r="F102" s="25" t="s">
        <v>59</v>
      </c>
      <c r="G102" s="35" t="s">
        <v>214</v>
      </c>
      <c r="H102" s="35" t="s">
        <v>23</v>
      </c>
      <c r="I102" s="51" t="s">
        <v>30</v>
      </c>
      <c r="J102" s="10">
        <v>5</v>
      </c>
      <c r="K102" s="35">
        <v>1</v>
      </c>
      <c r="L102" s="35">
        <v>1</v>
      </c>
      <c r="M102" s="35">
        <f>SUM(K102:K104)</f>
        <v>8</v>
      </c>
      <c r="N102" s="35">
        <v>3</v>
      </c>
      <c r="O102"/>
      <c r="P102"/>
    </row>
    <row r="103" spans="2:16" x14ac:dyDescent="0.15">
      <c r="B103" s="35">
        <v>36</v>
      </c>
      <c r="C103" s="54">
        <v>4.5313657407407414E-2</v>
      </c>
      <c r="D103" s="39">
        <v>67</v>
      </c>
      <c r="E103" s="36" t="s">
        <v>58</v>
      </c>
      <c r="F103" s="36" t="s">
        <v>59</v>
      </c>
      <c r="G103" s="35" t="s">
        <v>214</v>
      </c>
      <c r="H103" s="37" t="s">
        <v>23</v>
      </c>
      <c r="I103" s="52" t="s">
        <v>30</v>
      </c>
      <c r="J103" s="37">
        <v>3</v>
      </c>
      <c r="K103" s="10">
        <v>3</v>
      </c>
      <c r="L103" s="35">
        <v>3</v>
      </c>
      <c r="M103" s="12"/>
      <c r="N103"/>
      <c r="O103"/>
      <c r="P103"/>
    </row>
    <row r="104" spans="2:16" x14ac:dyDescent="0.15">
      <c r="B104" s="35">
        <v>21</v>
      </c>
      <c r="C104" s="9" t="s">
        <v>468</v>
      </c>
      <c r="D104" s="14" t="s">
        <v>431</v>
      </c>
      <c r="E104" s="11" t="s">
        <v>58</v>
      </c>
      <c r="F104" s="11" t="s">
        <v>59</v>
      </c>
      <c r="G104" s="35" t="s">
        <v>214</v>
      </c>
      <c r="H104" s="35" t="s">
        <v>23</v>
      </c>
      <c r="I104" s="53" t="s">
        <v>30</v>
      </c>
      <c r="J104" s="10">
        <v>2</v>
      </c>
      <c r="K104" s="10">
        <f>IF(OR(J104&gt;5,J104=0),0,6-J104)</f>
        <v>4</v>
      </c>
      <c r="L104" s="35">
        <v>6</v>
      </c>
      <c r="M104" s="12"/>
      <c r="N104"/>
      <c r="O104"/>
      <c r="P104"/>
    </row>
    <row r="105" spans="2:16" x14ac:dyDescent="0.15">
      <c r="B105" s="35">
        <v>74</v>
      </c>
      <c r="C105" s="16">
        <v>5.1446759259259262E-2</v>
      </c>
      <c r="D105" s="35">
        <v>57</v>
      </c>
      <c r="E105" s="12" t="s">
        <v>53</v>
      </c>
      <c r="F105" s="25" t="s">
        <v>110</v>
      </c>
      <c r="G105" s="35" t="s">
        <v>214</v>
      </c>
      <c r="H105" s="35" t="s">
        <v>23</v>
      </c>
      <c r="I105" s="51" t="s">
        <v>30</v>
      </c>
      <c r="J105" s="10">
        <v>6</v>
      </c>
      <c r="K105" s="35">
        <v>0</v>
      </c>
      <c r="L105" s="35">
        <v>1</v>
      </c>
      <c r="M105" s="35">
        <f>SUM(K105:K106)</f>
        <v>0</v>
      </c>
      <c r="N105" s="35">
        <v>2</v>
      </c>
      <c r="O105"/>
      <c r="P105"/>
    </row>
    <row r="106" spans="2:16" x14ac:dyDescent="0.15">
      <c r="B106" s="35">
        <v>67</v>
      </c>
      <c r="C106" s="16">
        <v>4.9560185185185186E-2</v>
      </c>
      <c r="D106" s="35">
        <v>445</v>
      </c>
      <c r="E106" s="12" t="s">
        <v>53</v>
      </c>
      <c r="F106" s="12" t="s">
        <v>110</v>
      </c>
      <c r="G106" s="10" t="s">
        <v>214</v>
      </c>
      <c r="H106" s="10" t="s">
        <v>23</v>
      </c>
      <c r="I106" s="53" t="s">
        <v>30</v>
      </c>
      <c r="J106" s="10">
        <v>7</v>
      </c>
      <c r="K106" s="10">
        <v>0</v>
      </c>
      <c r="L106" s="35">
        <v>2</v>
      </c>
      <c r="M106" s="12"/>
      <c r="N106"/>
      <c r="O106"/>
      <c r="P106"/>
    </row>
    <row r="107" spans="2:16" x14ac:dyDescent="0.15">
      <c r="B107" s="35">
        <v>63</v>
      </c>
      <c r="C107" s="16">
        <v>4.8252314814814817E-2</v>
      </c>
      <c r="D107" s="35">
        <v>211</v>
      </c>
      <c r="E107" s="12" t="s">
        <v>41</v>
      </c>
      <c r="F107" s="25" t="s">
        <v>42</v>
      </c>
      <c r="G107" s="35" t="s">
        <v>214</v>
      </c>
      <c r="H107" s="35" t="s">
        <v>21</v>
      </c>
      <c r="I107" s="51" t="s">
        <v>22</v>
      </c>
      <c r="J107" s="10">
        <v>1</v>
      </c>
      <c r="K107" s="35">
        <v>5</v>
      </c>
      <c r="L107" s="35">
        <v>1</v>
      </c>
      <c r="M107" s="35"/>
      <c r="N107"/>
      <c r="O107"/>
      <c r="P107"/>
    </row>
    <row r="108" spans="2:16" x14ac:dyDescent="0.15">
      <c r="B108" s="35">
        <v>59</v>
      </c>
      <c r="C108" s="16">
        <v>4.7476851851851853E-2</v>
      </c>
      <c r="D108" s="35">
        <v>441</v>
      </c>
      <c r="E108" s="12" t="s">
        <v>104</v>
      </c>
      <c r="F108" s="25" t="s">
        <v>105</v>
      </c>
      <c r="G108" s="35" t="s">
        <v>36</v>
      </c>
      <c r="H108" s="35" t="s">
        <v>23</v>
      </c>
      <c r="I108" s="51" t="s">
        <v>22</v>
      </c>
      <c r="J108" s="10">
        <v>1</v>
      </c>
      <c r="K108" s="35">
        <v>5</v>
      </c>
      <c r="L108" s="35">
        <v>1</v>
      </c>
      <c r="M108" s="40">
        <f>SUM(K108:K111)</f>
        <v>20</v>
      </c>
      <c r="N108" s="35">
        <v>4</v>
      </c>
      <c r="O108"/>
      <c r="P108"/>
    </row>
    <row r="109" spans="2:16" x14ac:dyDescent="0.15">
      <c r="B109" s="35">
        <v>35</v>
      </c>
      <c r="C109" s="54">
        <v>4.488773148148148E-2</v>
      </c>
      <c r="D109" s="39">
        <v>407</v>
      </c>
      <c r="E109" s="36" t="s">
        <v>104</v>
      </c>
      <c r="F109" s="36" t="s">
        <v>105</v>
      </c>
      <c r="G109" s="35" t="s">
        <v>36</v>
      </c>
      <c r="H109" s="37" t="s">
        <v>23</v>
      </c>
      <c r="I109" s="52" t="s">
        <v>22</v>
      </c>
      <c r="J109" s="37">
        <v>1</v>
      </c>
      <c r="K109" s="10">
        <v>5</v>
      </c>
      <c r="L109" s="35">
        <v>3</v>
      </c>
      <c r="M109" s="12"/>
      <c r="O109"/>
      <c r="P109"/>
    </row>
    <row r="110" spans="2:16" x14ac:dyDescent="0.15">
      <c r="B110" s="35">
        <v>49</v>
      </c>
      <c r="C110" s="48">
        <v>4.1840277777777775E-2</v>
      </c>
      <c r="D110" s="14">
        <v>404</v>
      </c>
      <c r="E110" s="11" t="s">
        <v>104</v>
      </c>
      <c r="F110" s="11" t="s">
        <v>105</v>
      </c>
      <c r="G110" s="10" t="s">
        <v>36</v>
      </c>
      <c r="H110" s="10" t="s">
        <v>23</v>
      </c>
      <c r="I110" s="53" t="s">
        <v>22</v>
      </c>
      <c r="J110" s="10">
        <v>1</v>
      </c>
      <c r="K110" s="10">
        <v>5</v>
      </c>
      <c r="L110" s="35">
        <v>5</v>
      </c>
      <c r="M110" s="12"/>
      <c r="N110"/>
      <c r="O110"/>
      <c r="P110"/>
    </row>
    <row r="111" spans="2:16" x14ac:dyDescent="0.15">
      <c r="B111" s="35">
        <v>61</v>
      </c>
      <c r="C111" s="16">
        <v>4.6354166666666669E-2</v>
      </c>
      <c r="D111" s="35">
        <v>407</v>
      </c>
      <c r="E111" s="12" t="s">
        <v>243</v>
      </c>
      <c r="F111" s="12" t="s">
        <v>105</v>
      </c>
      <c r="G111" s="10" t="s">
        <v>36</v>
      </c>
      <c r="H111" s="10" t="s">
        <v>23</v>
      </c>
      <c r="I111" s="53" t="s">
        <v>22</v>
      </c>
      <c r="J111" s="10">
        <v>1</v>
      </c>
      <c r="K111" s="10">
        <v>5</v>
      </c>
      <c r="L111" s="35">
        <v>2</v>
      </c>
      <c r="M111" s="12"/>
      <c r="N111"/>
      <c r="O111"/>
      <c r="P111"/>
    </row>
    <row r="112" spans="2:16" x14ac:dyDescent="0.15">
      <c r="B112" s="35">
        <v>49</v>
      </c>
      <c r="C112" s="16">
        <v>4.4652777777777784E-2</v>
      </c>
      <c r="D112" s="35">
        <v>450</v>
      </c>
      <c r="E112" s="12" t="s">
        <v>237</v>
      </c>
      <c r="F112" s="12" t="s">
        <v>280</v>
      </c>
      <c r="G112" s="10" t="s">
        <v>214</v>
      </c>
      <c r="H112" s="10" t="s">
        <v>21</v>
      </c>
      <c r="I112" s="51" t="s">
        <v>28</v>
      </c>
      <c r="J112" s="10">
        <v>1</v>
      </c>
      <c r="K112" s="10">
        <v>5</v>
      </c>
      <c r="L112" s="35">
        <v>2</v>
      </c>
      <c r="M112" s="12"/>
      <c r="O112"/>
      <c r="P112"/>
    </row>
    <row r="113" spans="2:16" x14ac:dyDescent="0.15">
      <c r="B113" s="35">
        <v>65</v>
      </c>
      <c r="C113" s="16">
        <v>4.9305555555555554E-2</v>
      </c>
      <c r="D113" s="35">
        <v>58</v>
      </c>
      <c r="E113" s="12" t="s">
        <v>74</v>
      </c>
      <c r="F113" s="25" t="s">
        <v>75</v>
      </c>
      <c r="G113" s="35" t="s">
        <v>214</v>
      </c>
      <c r="H113" s="35" t="s">
        <v>21</v>
      </c>
      <c r="I113" s="51" t="s">
        <v>28</v>
      </c>
      <c r="J113" s="10">
        <v>1</v>
      </c>
      <c r="K113" s="35">
        <v>5</v>
      </c>
      <c r="L113" s="35">
        <v>1</v>
      </c>
      <c r="M113" s="40">
        <f>SUM(K113:K117)</f>
        <v>23</v>
      </c>
      <c r="N113" s="35">
        <v>5</v>
      </c>
      <c r="O113"/>
      <c r="P113"/>
    </row>
    <row r="114" spans="2:16" x14ac:dyDescent="0.15">
      <c r="B114" s="35">
        <v>64</v>
      </c>
      <c r="C114" s="16">
        <v>4.7534722222222221E-2</v>
      </c>
      <c r="D114" s="35">
        <v>455</v>
      </c>
      <c r="E114" s="12" t="s">
        <v>74</v>
      </c>
      <c r="F114" s="12" t="s">
        <v>75</v>
      </c>
      <c r="G114" s="10" t="s">
        <v>214</v>
      </c>
      <c r="H114" s="10" t="s">
        <v>21</v>
      </c>
      <c r="I114" s="51" t="s">
        <v>28</v>
      </c>
      <c r="J114" s="10">
        <v>2</v>
      </c>
      <c r="K114" s="10">
        <v>4</v>
      </c>
      <c r="L114" s="35">
        <v>2</v>
      </c>
      <c r="M114" s="12"/>
      <c r="O114"/>
      <c r="P114"/>
    </row>
    <row r="115" spans="2:16" x14ac:dyDescent="0.15">
      <c r="B115" s="35">
        <v>38</v>
      </c>
      <c r="C115" s="54">
        <v>4.5633101851851848E-2</v>
      </c>
      <c r="D115" s="39">
        <v>58</v>
      </c>
      <c r="E115" s="36" t="s">
        <v>74</v>
      </c>
      <c r="F115" s="36" t="s">
        <v>75</v>
      </c>
      <c r="G115" s="35" t="s">
        <v>214</v>
      </c>
      <c r="H115" s="37" t="s">
        <v>21</v>
      </c>
      <c r="I115" s="52" t="s">
        <v>28</v>
      </c>
      <c r="J115" s="37">
        <v>2</v>
      </c>
      <c r="K115" s="10">
        <v>4</v>
      </c>
      <c r="L115" s="35">
        <v>3</v>
      </c>
      <c r="M115" s="12"/>
      <c r="O115"/>
      <c r="P115"/>
    </row>
    <row r="116" spans="2:16" x14ac:dyDescent="0.15">
      <c r="B116" s="35">
        <v>56</v>
      </c>
      <c r="C116" s="55">
        <v>4.4016203703703703E-2</v>
      </c>
      <c r="D116" s="14">
        <v>2228</v>
      </c>
      <c r="E116" s="11" t="s">
        <v>74</v>
      </c>
      <c r="F116" s="11" t="s">
        <v>75</v>
      </c>
      <c r="G116" s="10" t="s">
        <v>214</v>
      </c>
      <c r="H116" s="10" t="s">
        <v>21</v>
      </c>
      <c r="I116" s="52" t="s">
        <v>28</v>
      </c>
      <c r="J116" s="10">
        <v>1</v>
      </c>
      <c r="K116" s="10">
        <v>5</v>
      </c>
      <c r="L116" s="35">
        <v>5</v>
      </c>
      <c r="M116" s="12"/>
      <c r="O116"/>
      <c r="P116"/>
    </row>
    <row r="117" spans="2:16" x14ac:dyDescent="0.15">
      <c r="B117" s="35">
        <v>28</v>
      </c>
      <c r="C117" s="9" t="s">
        <v>475</v>
      </c>
      <c r="D117" s="14" t="s">
        <v>438</v>
      </c>
      <c r="E117" s="11" t="s">
        <v>74</v>
      </c>
      <c r="F117" s="11" t="s">
        <v>75</v>
      </c>
      <c r="G117" s="35" t="s">
        <v>214</v>
      </c>
      <c r="H117" s="35" t="s">
        <v>21</v>
      </c>
      <c r="I117" s="52" t="s">
        <v>28</v>
      </c>
      <c r="J117" s="10">
        <v>1</v>
      </c>
      <c r="K117" s="10">
        <f>IF(OR(J117&gt;5,J117=0),0,6-J117)</f>
        <v>5</v>
      </c>
      <c r="L117" s="35">
        <v>6</v>
      </c>
      <c r="M117" s="12"/>
      <c r="O117"/>
      <c r="P117"/>
    </row>
    <row r="118" spans="2:16" x14ac:dyDescent="0.15">
      <c r="B118" s="35">
        <v>23</v>
      </c>
      <c r="C118" s="54">
        <v>4.3576388888888894E-2</v>
      </c>
      <c r="D118" s="14">
        <v>557</v>
      </c>
      <c r="E118" s="42" t="s">
        <v>347</v>
      </c>
      <c r="F118" s="42" t="s">
        <v>348</v>
      </c>
      <c r="G118" s="10" t="s">
        <v>215</v>
      </c>
      <c r="H118" s="10" t="s">
        <v>21</v>
      </c>
      <c r="I118" s="53" t="s">
        <v>28</v>
      </c>
      <c r="J118" s="37">
        <v>1</v>
      </c>
      <c r="K118" s="10">
        <v>5</v>
      </c>
      <c r="L118" s="35">
        <v>4</v>
      </c>
      <c r="M118" s="12"/>
      <c r="N118"/>
      <c r="O118"/>
      <c r="P118"/>
    </row>
    <row r="119" spans="2:16" x14ac:dyDescent="0.15">
      <c r="B119" s="35">
        <v>20</v>
      </c>
      <c r="C119" s="16">
        <v>4.0231481481481479E-2</v>
      </c>
      <c r="D119" s="35">
        <v>255</v>
      </c>
      <c r="E119" s="12" t="s">
        <v>229</v>
      </c>
      <c r="F119" s="12" t="s">
        <v>265</v>
      </c>
      <c r="G119" s="10" t="s">
        <v>214</v>
      </c>
      <c r="H119" s="10" t="s">
        <v>23</v>
      </c>
      <c r="I119" s="53" t="s">
        <v>22</v>
      </c>
      <c r="J119" s="10">
        <v>3</v>
      </c>
      <c r="K119" s="10">
        <v>3</v>
      </c>
      <c r="L119" s="35">
        <v>2</v>
      </c>
      <c r="M119" s="12"/>
      <c r="O119"/>
      <c r="P119"/>
    </row>
    <row r="120" spans="2:16" x14ac:dyDescent="0.15">
      <c r="B120" s="35">
        <v>72</v>
      </c>
      <c r="C120" s="16">
        <v>6.3009259259259265E-2</v>
      </c>
      <c r="D120" s="35">
        <v>446</v>
      </c>
      <c r="E120" s="12" t="s">
        <v>251</v>
      </c>
      <c r="F120" s="12" t="s">
        <v>295</v>
      </c>
      <c r="G120" s="10" t="s">
        <v>31</v>
      </c>
      <c r="H120" s="10" t="s">
        <v>23</v>
      </c>
      <c r="I120" s="53" t="s">
        <v>22</v>
      </c>
      <c r="J120" s="10">
        <v>3</v>
      </c>
      <c r="K120" s="10">
        <v>3</v>
      </c>
      <c r="L120" s="35">
        <v>2</v>
      </c>
      <c r="M120" s="12"/>
      <c r="N120"/>
      <c r="O120"/>
      <c r="P120"/>
    </row>
    <row r="121" spans="2:16" x14ac:dyDescent="0.15">
      <c r="B121" s="35">
        <v>19</v>
      </c>
      <c r="C121" s="16">
        <v>4.1516203703703701E-2</v>
      </c>
      <c r="D121" s="35">
        <v>224</v>
      </c>
      <c r="E121" s="42" t="s">
        <v>315</v>
      </c>
      <c r="F121" s="25" t="s">
        <v>46</v>
      </c>
      <c r="G121" s="29" t="s">
        <v>214</v>
      </c>
      <c r="H121" s="35" t="s">
        <v>23</v>
      </c>
      <c r="I121" s="51" t="s">
        <v>28</v>
      </c>
      <c r="J121" s="10">
        <v>1</v>
      </c>
      <c r="K121" s="35">
        <v>5</v>
      </c>
      <c r="L121" s="35">
        <v>1</v>
      </c>
      <c r="M121" s="35">
        <f>SUM(K121:K124)</f>
        <v>18</v>
      </c>
      <c r="N121" s="35">
        <v>4</v>
      </c>
      <c r="O121"/>
      <c r="P121"/>
    </row>
    <row r="122" spans="2:16" x14ac:dyDescent="0.15">
      <c r="B122" s="35">
        <v>15</v>
      </c>
      <c r="C122" s="16">
        <v>3.9224537037037037E-2</v>
      </c>
      <c r="D122" s="35">
        <v>452</v>
      </c>
      <c r="E122" s="42" t="s">
        <v>315</v>
      </c>
      <c r="F122" s="12" t="s">
        <v>46</v>
      </c>
      <c r="G122" s="10" t="s">
        <v>214</v>
      </c>
      <c r="H122" s="10" t="s">
        <v>23</v>
      </c>
      <c r="I122" s="51" t="s">
        <v>28</v>
      </c>
      <c r="J122" s="10">
        <v>3</v>
      </c>
      <c r="K122" s="10">
        <v>3</v>
      </c>
      <c r="L122" s="35">
        <v>2</v>
      </c>
      <c r="M122" s="12"/>
      <c r="O122"/>
      <c r="P122"/>
    </row>
    <row r="123" spans="2:16" x14ac:dyDescent="0.15">
      <c r="B123" s="35">
        <v>10</v>
      </c>
      <c r="C123" s="54">
        <v>4.0694444444444443E-2</v>
      </c>
      <c r="D123" s="14">
        <v>911</v>
      </c>
      <c r="E123" s="42" t="s">
        <v>315</v>
      </c>
      <c r="F123" s="42" t="s">
        <v>46</v>
      </c>
      <c r="G123" s="10" t="s">
        <v>214</v>
      </c>
      <c r="H123" s="10" t="s">
        <v>23</v>
      </c>
      <c r="I123" s="53" t="s">
        <v>28</v>
      </c>
      <c r="J123" s="37">
        <v>1</v>
      </c>
      <c r="K123" s="10">
        <v>5</v>
      </c>
      <c r="L123" s="35">
        <v>4</v>
      </c>
      <c r="M123" s="12"/>
      <c r="N123"/>
      <c r="O123"/>
      <c r="P123"/>
    </row>
    <row r="124" spans="2:16" x14ac:dyDescent="0.15">
      <c r="B124" s="35">
        <v>16</v>
      </c>
      <c r="C124" s="48">
        <v>3.6307870370370372E-2</v>
      </c>
      <c r="D124" s="14">
        <v>452</v>
      </c>
      <c r="E124" s="42" t="s">
        <v>315</v>
      </c>
      <c r="F124" s="11" t="s">
        <v>46</v>
      </c>
      <c r="G124" s="10" t="s">
        <v>214</v>
      </c>
      <c r="H124" s="10" t="s">
        <v>23</v>
      </c>
      <c r="I124" s="52" t="s">
        <v>28</v>
      </c>
      <c r="J124" s="10">
        <v>1</v>
      </c>
      <c r="K124" s="10">
        <v>5</v>
      </c>
      <c r="L124" s="35">
        <v>5</v>
      </c>
      <c r="M124" s="12"/>
      <c r="N124"/>
      <c r="O124"/>
      <c r="P124"/>
    </row>
    <row r="125" spans="2:16" x14ac:dyDescent="0.15">
      <c r="B125" s="35">
        <v>70</v>
      </c>
      <c r="C125" s="16">
        <v>5.1354166666666666E-2</v>
      </c>
      <c r="D125" s="35">
        <v>456</v>
      </c>
      <c r="E125" s="12" t="s">
        <v>249</v>
      </c>
      <c r="F125" s="12" t="s">
        <v>293</v>
      </c>
      <c r="G125" s="10" t="s">
        <v>214</v>
      </c>
      <c r="H125" s="10" t="s">
        <v>21</v>
      </c>
      <c r="I125" s="53" t="s">
        <v>22</v>
      </c>
      <c r="J125" s="10">
        <v>4</v>
      </c>
      <c r="K125" s="10">
        <v>2</v>
      </c>
      <c r="L125" s="35">
        <v>2</v>
      </c>
      <c r="M125" s="12"/>
      <c r="O125"/>
      <c r="P125"/>
    </row>
    <row r="126" spans="2:16" x14ac:dyDescent="0.15">
      <c r="B126" s="35">
        <v>22</v>
      </c>
      <c r="C126" s="54">
        <v>4.1839120370370374E-2</v>
      </c>
      <c r="D126" s="39">
        <v>672</v>
      </c>
      <c r="E126" s="36" t="s">
        <v>45</v>
      </c>
      <c r="F126" s="36" t="s">
        <v>320</v>
      </c>
      <c r="G126" s="35" t="s">
        <v>214</v>
      </c>
      <c r="H126" s="37" t="s">
        <v>23</v>
      </c>
      <c r="I126" s="52" t="s">
        <v>29</v>
      </c>
      <c r="J126" s="37">
        <v>2</v>
      </c>
      <c r="K126" s="10">
        <v>4</v>
      </c>
      <c r="L126" s="35">
        <v>3</v>
      </c>
      <c r="M126" s="12"/>
      <c r="N126"/>
      <c r="O126"/>
      <c r="P126"/>
    </row>
    <row r="127" spans="2:16" x14ac:dyDescent="0.15">
      <c r="B127" s="35">
        <v>41</v>
      </c>
      <c r="C127" s="54">
        <v>4.9594907407407407E-2</v>
      </c>
      <c r="D127" s="14">
        <v>345</v>
      </c>
      <c r="E127" s="11" t="s">
        <v>54</v>
      </c>
      <c r="F127" s="42" t="s">
        <v>359</v>
      </c>
      <c r="G127" s="10" t="s">
        <v>214</v>
      </c>
      <c r="H127" s="10" t="s">
        <v>23</v>
      </c>
      <c r="I127" s="53" t="s">
        <v>30</v>
      </c>
      <c r="J127" s="37">
        <v>5</v>
      </c>
      <c r="K127" s="10">
        <v>1</v>
      </c>
      <c r="L127" s="35">
        <v>4</v>
      </c>
      <c r="M127" s="35">
        <f>SUM(K127:K128)</f>
        <v>3</v>
      </c>
      <c r="N127" s="35">
        <v>2</v>
      </c>
      <c r="O127"/>
      <c r="P127"/>
    </row>
    <row r="128" spans="2:16" x14ac:dyDescent="0.15">
      <c r="B128" s="35">
        <v>47</v>
      </c>
      <c r="C128" s="48">
        <v>4.1631944444444451E-2</v>
      </c>
      <c r="D128" s="14">
        <v>587</v>
      </c>
      <c r="E128" s="11" t="s">
        <v>54</v>
      </c>
      <c r="F128" s="11" t="s">
        <v>359</v>
      </c>
      <c r="G128" s="10" t="s">
        <v>214</v>
      </c>
      <c r="H128" s="10" t="s">
        <v>23</v>
      </c>
      <c r="I128" s="53" t="s">
        <v>30</v>
      </c>
      <c r="J128" s="10">
        <v>4</v>
      </c>
      <c r="K128" s="10">
        <v>2</v>
      </c>
      <c r="L128" s="35">
        <v>5</v>
      </c>
      <c r="M128" s="12"/>
      <c r="N128"/>
      <c r="O128"/>
      <c r="P128"/>
    </row>
    <row r="129" spans="2:16" x14ac:dyDescent="0.15">
      <c r="B129" s="35">
        <v>40</v>
      </c>
      <c r="C129" s="16">
        <v>4.4618055555555557E-2</v>
      </c>
      <c r="D129" s="35">
        <v>360</v>
      </c>
      <c r="E129" s="12" t="s">
        <v>192</v>
      </c>
      <c r="F129" s="25" t="s">
        <v>193</v>
      </c>
      <c r="G129" s="35" t="s">
        <v>214</v>
      </c>
      <c r="H129" s="35" t="s">
        <v>23</v>
      </c>
      <c r="I129" s="51" t="s">
        <v>28</v>
      </c>
      <c r="J129" s="10">
        <v>2</v>
      </c>
      <c r="K129" s="35">
        <v>4</v>
      </c>
      <c r="L129" s="35">
        <v>1</v>
      </c>
      <c r="M129" s="35">
        <f>SUM(K129:K132)</f>
        <v>18</v>
      </c>
      <c r="N129" s="35">
        <v>4</v>
      </c>
      <c r="O129"/>
      <c r="P129"/>
    </row>
    <row r="130" spans="2:16" x14ac:dyDescent="0.15">
      <c r="B130" s="35">
        <v>21</v>
      </c>
      <c r="C130" s="54">
        <v>4.1636574074074069E-2</v>
      </c>
      <c r="D130" s="39">
        <v>92</v>
      </c>
      <c r="E130" s="36" t="s">
        <v>192</v>
      </c>
      <c r="F130" s="36" t="s">
        <v>193</v>
      </c>
      <c r="G130" s="35" t="s">
        <v>214</v>
      </c>
      <c r="H130" s="37" t="s">
        <v>23</v>
      </c>
      <c r="I130" s="52" t="s">
        <v>28</v>
      </c>
      <c r="J130" s="37">
        <v>1</v>
      </c>
      <c r="K130" s="10">
        <v>5</v>
      </c>
      <c r="L130" s="35">
        <v>3</v>
      </c>
      <c r="M130" s="12"/>
      <c r="O130"/>
      <c r="P130"/>
    </row>
    <row r="131" spans="2:16" x14ac:dyDescent="0.15">
      <c r="B131" s="35">
        <v>28</v>
      </c>
      <c r="C131" s="54">
        <v>4.4398148148148152E-2</v>
      </c>
      <c r="D131" s="14">
        <v>92</v>
      </c>
      <c r="E131" s="11" t="s">
        <v>192</v>
      </c>
      <c r="F131" s="11" t="s">
        <v>193</v>
      </c>
      <c r="G131" s="10" t="s">
        <v>214</v>
      </c>
      <c r="H131" s="10" t="s">
        <v>23</v>
      </c>
      <c r="I131" s="53" t="s">
        <v>28</v>
      </c>
      <c r="J131" s="37">
        <v>2</v>
      </c>
      <c r="K131" s="10">
        <v>4</v>
      </c>
      <c r="L131" s="35">
        <v>4</v>
      </c>
      <c r="M131" s="12"/>
      <c r="N131"/>
      <c r="O131"/>
      <c r="P131"/>
    </row>
    <row r="132" spans="2:16" x14ac:dyDescent="0.15">
      <c r="B132" s="35">
        <v>17</v>
      </c>
      <c r="C132" s="9" t="s">
        <v>464</v>
      </c>
      <c r="D132" s="14" t="s">
        <v>427</v>
      </c>
      <c r="E132" s="11" t="s">
        <v>192</v>
      </c>
      <c r="F132" s="11" t="s">
        <v>193</v>
      </c>
      <c r="G132" s="35" t="s">
        <v>214</v>
      </c>
      <c r="H132" s="35" t="s">
        <v>23</v>
      </c>
      <c r="I132" s="52" t="s">
        <v>28</v>
      </c>
      <c r="J132" s="10">
        <v>1</v>
      </c>
      <c r="K132" s="10">
        <f>IF(OR(J132&gt;5,J132=0),0,6-J132)</f>
        <v>5</v>
      </c>
      <c r="L132" s="35">
        <v>6</v>
      </c>
      <c r="M132" s="12"/>
      <c r="O132"/>
      <c r="P132"/>
    </row>
    <row r="133" spans="2:16" x14ac:dyDescent="0.15">
      <c r="B133" s="35">
        <v>42</v>
      </c>
      <c r="C133" s="16">
        <v>4.3738425925925924E-2</v>
      </c>
      <c r="D133" s="35">
        <v>448</v>
      </c>
      <c r="E133" s="12" t="s">
        <v>235</v>
      </c>
      <c r="F133" s="12" t="s">
        <v>276</v>
      </c>
      <c r="G133" s="10" t="s">
        <v>214</v>
      </c>
      <c r="H133" s="10" t="s">
        <v>21</v>
      </c>
      <c r="I133" s="53" t="s">
        <v>26</v>
      </c>
      <c r="J133" s="10">
        <v>1</v>
      </c>
      <c r="K133" s="10">
        <v>5</v>
      </c>
      <c r="L133" s="35">
        <v>2</v>
      </c>
      <c r="M133" s="12"/>
      <c r="N133"/>
      <c r="O133"/>
      <c r="P133"/>
    </row>
    <row r="134" spans="2:16" x14ac:dyDescent="0.15">
      <c r="B134" s="35">
        <v>19</v>
      </c>
      <c r="C134" s="16">
        <v>4.0219907407407406E-2</v>
      </c>
      <c r="D134" s="35">
        <v>459</v>
      </c>
      <c r="E134" s="12" t="s">
        <v>146</v>
      </c>
      <c r="F134" s="12" t="s">
        <v>264</v>
      </c>
      <c r="G134" s="10" t="s">
        <v>216</v>
      </c>
      <c r="H134" s="10" t="s">
        <v>23</v>
      </c>
      <c r="I134" s="53" t="s">
        <v>22</v>
      </c>
      <c r="J134" s="10">
        <v>2</v>
      </c>
      <c r="K134" s="10">
        <v>4</v>
      </c>
      <c r="L134" s="35">
        <v>2</v>
      </c>
      <c r="M134" s="12"/>
      <c r="N134"/>
      <c r="O134"/>
      <c r="P134"/>
    </row>
    <row r="135" spans="2:16" x14ac:dyDescent="0.15">
      <c r="B135" s="35">
        <v>15</v>
      </c>
      <c r="C135" s="9" t="s">
        <v>462</v>
      </c>
      <c r="D135" s="14" t="s">
        <v>425</v>
      </c>
      <c r="E135" s="11" t="s">
        <v>488</v>
      </c>
      <c r="F135" s="11" t="s">
        <v>499</v>
      </c>
      <c r="G135" s="35" t="s">
        <v>215</v>
      </c>
      <c r="H135" s="35" t="s">
        <v>25</v>
      </c>
      <c r="I135" s="53" t="s">
        <v>30</v>
      </c>
      <c r="J135" s="10">
        <v>1</v>
      </c>
      <c r="K135" s="10">
        <f>IF(OR(J135&gt;5,J135=0),0,6-J135)</f>
        <v>5</v>
      </c>
      <c r="L135" s="35">
        <v>6</v>
      </c>
      <c r="M135" s="12"/>
      <c r="O135"/>
      <c r="P135"/>
    </row>
    <row r="136" spans="2:16" x14ac:dyDescent="0.15">
      <c r="B136" s="35">
        <v>23</v>
      </c>
      <c r="C136" s="16">
        <v>4.223379629629629E-2</v>
      </c>
      <c r="D136" s="35">
        <v>93</v>
      </c>
      <c r="E136" s="12" t="s">
        <v>200</v>
      </c>
      <c r="F136" s="25" t="s">
        <v>201</v>
      </c>
      <c r="G136" s="35" t="s">
        <v>215</v>
      </c>
      <c r="H136" s="35" t="s">
        <v>23</v>
      </c>
      <c r="I136" s="51" t="s">
        <v>29</v>
      </c>
      <c r="J136" s="10">
        <v>2</v>
      </c>
      <c r="K136" s="35">
        <v>4</v>
      </c>
      <c r="L136" s="35">
        <v>1</v>
      </c>
      <c r="M136" s="35"/>
      <c r="N136"/>
      <c r="O136"/>
      <c r="P136"/>
    </row>
    <row r="137" spans="2:16" x14ac:dyDescent="0.15">
      <c r="B137" s="35">
        <v>48</v>
      </c>
      <c r="C137" s="54">
        <v>5.3993055555555558E-2</v>
      </c>
      <c r="D137" s="14">
        <v>580</v>
      </c>
      <c r="E137" s="42" t="s">
        <v>54</v>
      </c>
      <c r="F137" s="42" t="s">
        <v>364</v>
      </c>
      <c r="G137" s="10" t="s">
        <v>214</v>
      </c>
      <c r="H137" s="10" t="s">
        <v>23</v>
      </c>
      <c r="I137" s="53" t="s">
        <v>30</v>
      </c>
      <c r="J137" s="35">
        <v>8</v>
      </c>
      <c r="K137" s="10">
        <v>0</v>
      </c>
      <c r="L137" s="35">
        <v>4</v>
      </c>
      <c r="M137" s="35">
        <f>SUM(K137:K138)</f>
        <v>3</v>
      </c>
      <c r="N137" s="35">
        <v>2</v>
      </c>
      <c r="O137"/>
      <c r="P137"/>
    </row>
    <row r="138" spans="2:16" x14ac:dyDescent="0.15">
      <c r="B138" s="35">
        <v>34</v>
      </c>
      <c r="C138" s="9" t="s">
        <v>481</v>
      </c>
      <c r="D138" s="14" t="s">
        <v>444</v>
      </c>
      <c r="E138" s="11" t="s">
        <v>54</v>
      </c>
      <c r="F138" s="11" t="s">
        <v>503</v>
      </c>
      <c r="G138" s="35" t="s">
        <v>214</v>
      </c>
      <c r="H138" s="35" t="s">
        <v>23</v>
      </c>
      <c r="I138" s="53" t="s">
        <v>30</v>
      </c>
      <c r="J138" s="10">
        <v>3</v>
      </c>
      <c r="K138" s="10">
        <f>IF(OR(J138&gt;5,J138=0),0,6-J138)</f>
        <v>3</v>
      </c>
      <c r="L138" s="35">
        <v>6</v>
      </c>
      <c r="O138"/>
      <c r="P138"/>
    </row>
    <row r="139" spans="2:16" x14ac:dyDescent="0.15">
      <c r="B139" s="35">
        <v>14</v>
      </c>
      <c r="C139" s="16">
        <v>3.8969907407407404E-2</v>
      </c>
      <c r="D139" s="35">
        <v>565</v>
      </c>
      <c r="E139" s="12" t="s">
        <v>227</v>
      </c>
      <c r="F139" s="12" t="s">
        <v>260</v>
      </c>
      <c r="G139" s="10" t="s">
        <v>214</v>
      </c>
      <c r="H139" s="10" t="s">
        <v>23</v>
      </c>
      <c r="I139" s="53" t="s">
        <v>26</v>
      </c>
      <c r="J139" s="10">
        <v>1</v>
      </c>
      <c r="K139" s="10">
        <v>5</v>
      </c>
      <c r="L139" s="35">
        <v>2</v>
      </c>
      <c r="M139" s="12"/>
      <c r="N139"/>
      <c r="O139"/>
      <c r="P139"/>
    </row>
    <row r="140" spans="2:16" x14ac:dyDescent="0.15">
      <c r="B140" s="35">
        <v>17</v>
      </c>
      <c r="C140" s="16">
        <v>3.9791666666666663E-2</v>
      </c>
      <c r="D140" s="35">
        <v>419</v>
      </c>
      <c r="E140" s="12" t="s">
        <v>148</v>
      </c>
      <c r="F140" s="12" t="s">
        <v>262</v>
      </c>
      <c r="G140" s="10" t="s">
        <v>214</v>
      </c>
      <c r="H140" s="10" t="s">
        <v>23</v>
      </c>
      <c r="I140" s="53" t="s">
        <v>22</v>
      </c>
      <c r="J140" s="10">
        <v>1</v>
      </c>
      <c r="K140" s="10">
        <v>5</v>
      </c>
      <c r="L140" s="35">
        <v>2</v>
      </c>
      <c r="M140" s="35">
        <f>SUM(K140:K141)</f>
        <v>7</v>
      </c>
      <c r="N140" s="35">
        <v>2</v>
      </c>
      <c r="O140"/>
      <c r="P140"/>
    </row>
    <row r="141" spans="2:16" x14ac:dyDescent="0.15">
      <c r="B141" s="35">
        <v>22</v>
      </c>
      <c r="C141" s="48">
        <v>3.7141203703703704E-2</v>
      </c>
      <c r="D141" s="14">
        <v>419</v>
      </c>
      <c r="E141" s="11" t="s">
        <v>148</v>
      </c>
      <c r="F141" s="11" t="s">
        <v>262</v>
      </c>
      <c r="G141" s="10" t="s">
        <v>214</v>
      </c>
      <c r="H141" s="10" t="s">
        <v>23</v>
      </c>
      <c r="I141" s="53" t="s">
        <v>22</v>
      </c>
      <c r="J141" s="10">
        <v>4</v>
      </c>
      <c r="K141" s="10">
        <v>2</v>
      </c>
      <c r="L141" s="35">
        <v>5</v>
      </c>
      <c r="M141" s="12"/>
      <c r="N141"/>
      <c r="O141"/>
      <c r="P141"/>
    </row>
    <row r="142" spans="2:16" x14ac:dyDescent="0.15">
      <c r="B142" s="35">
        <v>55</v>
      </c>
      <c r="C142" s="16">
        <v>4.6886574074074074E-2</v>
      </c>
      <c r="D142" s="35">
        <v>88</v>
      </c>
      <c r="E142" s="12" t="s">
        <v>205</v>
      </c>
      <c r="F142" s="25" t="s">
        <v>206</v>
      </c>
      <c r="G142" s="35" t="s">
        <v>214</v>
      </c>
      <c r="H142" s="35" t="s">
        <v>23</v>
      </c>
      <c r="I142" s="51" t="s">
        <v>30</v>
      </c>
      <c r="J142" s="10">
        <v>4</v>
      </c>
      <c r="K142" s="35">
        <v>2</v>
      </c>
      <c r="L142" s="35">
        <v>1</v>
      </c>
      <c r="M142" s="35">
        <f>SUM(K142:K143)</f>
        <v>5</v>
      </c>
      <c r="N142" s="35">
        <v>2</v>
      </c>
      <c r="O142"/>
      <c r="P142"/>
    </row>
    <row r="143" spans="2:16" x14ac:dyDescent="0.15">
      <c r="B143" s="35">
        <v>44</v>
      </c>
      <c r="C143" s="16">
        <v>4.4120370370370372E-2</v>
      </c>
      <c r="D143" s="35">
        <v>88</v>
      </c>
      <c r="E143" s="12" t="s">
        <v>205</v>
      </c>
      <c r="F143" s="12" t="s">
        <v>206</v>
      </c>
      <c r="G143" s="10" t="s">
        <v>214</v>
      </c>
      <c r="H143" s="10" t="s">
        <v>23</v>
      </c>
      <c r="I143" s="53" t="s">
        <v>30</v>
      </c>
      <c r="J143" s="10">
        <v>3</v>
      </c>
      <c r="K143" s="10">
        <v>3</v>
      </c>
      <c r="L143" s="35">
        <v>2</v>
      </c>
      <c r="M143" s="12"/>
      <c r="O143"/>
      <c r="P143"/>
    </row>
    <row r="144" spans="2:16" x14ac:dyDescent="0.15">
      <c r="B144" s="35">
        <v>9</v>
      </c>
      <c r="C144" s="54">
        <v>3.8401620370370371E-2</v>
      </c>
      <c r="D144" s="39">
        <v>584</v>
      </c>
      <c r="E144" s="11" t="s">
        <v>486</v>
      </c>
      <c r="F144" s="11" t="s">
        <v>497</v>
      </c>
      <c r="G144" s="10" t="s">
        <v>215</v>
      </c>
      <c r="H144" s="37" t="s">
        <v>23</v>
      </c>
      <c r="I144" s="52" t="s">
        <v>30</v>
      </c>
      <c r="J144" s="37">
        <v>1</v>
      </c>
      <c r="K144" s="10">
        <v>5</v>
      </c>
      <c r="L144" s="35">
        <v>3</v>
      </c>
      <c r="M144" s="35">
        <f>SUM(K144:K145)</f>
        <v>10</v>
      </c>
      <c r="N144" s="35">
        <v>2</v>
      </c>
      <c r="O144"/>
      <c r="P144"/>
    </row>
    <row r="145" spans="2:16" x14ac:dyDescent="0.15">
      <c r="B145" s="35">
        <v>6</v>
      </c>
      <c r="C145" s="9" t="s">
        <v>453</v>
      </c>
      <c r="D145" s="14" t="s">
        <v>416</v>
      </c>
      <c r="E145" s="11" t="s">
        <v>486</v>
      </c>
      <c r="F145" s="11" t="s">
        <v>497</v>
      </c>
      <c r="G145" s="35" t="s">
        <v>215</v>
      </c>
      <c r="H145" s="35" t="s">
        <v>23</v>
      </c>
      <c r="I145" s="53" t="s">
        <v>30</v>
      </c>
      <c r="J145" s="10">
        <v>1</v>
      </c>
      <c r="K145" s="10">
        <f>IF(OR(J145&gt;5,J145=0),0,6-J145)</f>
        <v>5</v>
      </c>
      <c r="L145" s="35">
        <v>6</v>
      </c>
      <c r="M145" s="12"/>
      <c r="O145"/>
      <c r="P145"/>
    </row>
    <row r="146" spans="2:16" x14ac:dyDescent="0.15">
      <c r="B146" s="35">
        <v>22</v>
      </c>
      <c r="C146" s="16">
        <v>4.207175925925926E-2</v>
      </c>
      <c r="D146" s="35">
        <v>686</v>
      </c>
      <c r="E146" s="12" t="s">
        <v>71</v>
      </c>
      <c r="F146" s="25" t="s">
        <v>72</v>
      </c>
      <c r="G146" s="29" t="s">
        <v>214</v>
      </c>
      <c r="H146" s="35" t="s">
        <v>23</v>
      </c>
      <c r="I146" s="51" t="s">
        <v>26</v>
      </c>
      <c r="J146" s="10">
        <v>4</v>
      </c>
      <c r="K146" s="35">
        <v>2</v>
      </c>
      <c r="L146" s="35">
        <v>1</v>
      </c>
      <c r="M146" s="35">
        <f>SUM(K146:K148)</f>
        <v>9</v>
      </c>
      <c r="N146" s="35">
        <v>3</v>
      </c>
      <c r="O146"/>
      <c r="P146"/>
    </row>
    <row r="147" spans="2:16" x14ac:dyDescent="0.15">
      <c r="B147" s="35">
        <v>21</v>
      </c>
      <c r="C147" s="16">
        <v>4.024305555555556E-2</v>
      </c>
      <c r="D147" s="35">
        <v>686</v>
      </c>
      <c r="E147" s="12" t="s">
        <v>71</v>
      </c>
      <c r="F147" s="12" t="s">
        <v>72</v>
      </c>
      <c r="G147" s="10" t="s">
        <v>214</v>
      </c>
      <c r="H147" s="10" t="s">
        <v>23</v>
      </c>
      <c r="I147" s="53" t="s">
        <v>26</v>
      </c>
      <c r="J147" s="10">
        <v>2</v>
      </c>
      <c r="K147" s="10">
        <v>4</v>
      </c>
      <c r="L147" s="35">
        <v>2</v>
      </c>
      <c r="M147" s="12"/>
      <c r="O147"/>
      <c r="P147"/>
    </row>
    <row r="148" spans="2:16" x14ac:dyDescent="0.15">
      <c r="B148" s="35">
        <v>11</v>
      </c>
      <c r="C148" s="54">
        <v>3.9796296296296295E-2</v>
      </c>
      <c r="D148" s="39">
        <v>686</v>
      </c>
      <c r="E148" s="36" t="s">
        <v>71</v>
      </c>
      <c r="F148" s="36" t="s">
        <v>72</v>
      </c>
      <c r="G148" s="35" t="s">
        <v>214</v>
      </c>
      <c r="H148" s="37" t="s">
        <v>23</v>
      </c>
      <c r="I148" s="52" t="s">
        <v>26</v>
      </c>
      <c r="J148" s="37">
        <v>3</v>
      </c>
      <c r="K148" s="10">
        <v>3</v>
      </c>
      <c r="L148" s="35">
        <v>3</v>
      </c>
      <c r="M148" s="12"/>
      <c r="O148"/>
      <c r="P148"/>
    </row>
    <row r="149" spans="2:16" x14ac:dyDescent="0.15">
      <c r="B149" s="35">
        <v>5</v>
      </c>
      <c r="C149" s="48">
        <v>3.4340277777777782E-2</v>
      </c>
      <c r="D149" s="14">
        <v>206</v>
      </c>
      <c r="E149" s="11" t="s">
        <v>403</v>
      </c>
      <c r="F149" s="11" t="s">
        <v>404</v>
      </c>
      <c r="G149" s="10" t="s">
        <v>215</v>
      </c>
      <c r="H149" s="10" t="s">
        <v>23</v>
      </c>
      <c r="I149" s="53" t="s">
        <v>26</v>
      </c>
      <c r="J149" s="10">
        <v>2</v>
      </c>
      <c r="K149" s="10">
        <v>4</v>
      </c>
      <c r="L149" s="35">
        <v>5</v>
      </c>
      <c r="M149" s="12"/>
      <c r="N149"/>
      <c r="O149"/>
      <c r="P149"/>
    </row>
    <row r="150" spans="2:16" x14ac:dyDescent="0.15">
      <c r="B150" s="35">
        <v>34</v>
      </c>
      <c r="C150" s="16">
        <v>4.3541666666666666E-2</v>
      </c>
      <c r="D150" s="35">
        <v>406</v>
      </c>
      <c r="E150" s="12" t="s">
        <v>126</v>
      </c>
      <c r="F150" s="25" t="s">
        <v>127</v>
      </c>
      <c r="G150" s="35" t="s">
        <v>214</v>
      </c>
      <c r="H150" s="35" t="s">
        <v>23</v>
      </c>
      <c r="I150" s="51" t="s">
        <v>22</v>
      </c>
      <c r="J150" s="10">
        <v>2</v>
      </c>
      <c r="K150" s="35">
        <v>4</v>
      </c>
      <c r="L150" s="35">
        <v>1</v>
      </c>
      <c r="M150" s="35"/>
      <c r="O150"/>
      <c r="P150"/>
    </row>
    <row r="151" spans="2:16" x14ac:dyDescent="0.15">
      <c r="B151" s="35">
        <v>13</v>
      </c>
      <c r="C151" s="16">
        <v>3.9432870370370368E-2</v>
      </c>
      <c r="D151" s="35">
        <v>647</v>
      </c>
      <c r="E151" s="12" t="s">
        <v>158</v>
      </c>
      <c r="F151" s="25" t="s">
        <v>159</v>
      </c>
      <c r="G151" s="35" t="s">
        <v>215</v>
      </c>
      <c r="H151" s="35" t="s">
        <v>25</v>
      </c>
      <c r="I151" s="51" t="s">
        <v>26</v>
      </c>
      <c r="J151" s="10">
        <v>1</v>
      </c>
      <c r="K151" s="35">
        <v>5</v>
      </c>
      <c r="L151" s="35">
        <v>1</v>
      </c>
      <c r="M151" s="35">
        <f>SUM(K151:K153)</f>
        <v>14</v>
      </c>
      <c r="N151" s="35">
        <v>3</v>
      </c>
      <c r="O151"/>
      <c r="P151"/>
    </row>
    <row r="152" spans="2:16" x14ac:dyDescent="0.15">
      <c r="B152" s="35">
        <v>5</v>
      </c>
      <c r="C152" s="54">
        <v>3.8414351851851852E-2</v>
      </c>
      <c r="D152" s="14">
        <v>647</v>
      </c>
      <c r="E152" s="42" t="s">
        <v>158</v>
      </c>
      <c r="F152" s="42" t="s">
        <v>159</v>
      </c>
      <c r="G152" s="10" t="s">
        <v>215</v>
      </c>
      <c r="H152" s="10" t="s">
        <v>25</v>
      </c>
      <c r="I152" s="53" t="s">
        <v>26</v>
      </c>
      <c r="J152" s="37">
        <v>1</v>
      </c>
      <c r="K152" s="10">
        <v>5</v>
      </c>
      <c r="L152" s="35">
        <v>4</v>
      </c>
      <c r="M152" s="12"/>
      <c r="N152"/>
      <c r="O152"/>
      <c r="P152"/>
    </row>
    <row r="153" spans="2:16" x14ac:dyDescent="0.15">
      <c r="B153" s="35">
        <v>10</v>
      </c>
      <c r="C153" s="48">
        <v>3.5104166666666665E-2</v>
      </c>
      <c r="D153" s="14">
        <v>647</v>
      </c>
      <c r="E153" s="11" t="s">
        <v>158</v>
      </c>
      <c r="F153" s="11" t="s">
        <v>159</v>
      </c>
      <c r="G153" s="10" t="s">
        <v>215</v>
      </c>
      <c r="H153" s="10" t="s">
        <v>25</v>
      </c>
      <c r="I153" s="53" t="s">
        <v>26</v>
      </c>
      <c r="J153" s="10">
        <v>2</v>
      </c>
      <c r="K153" s="10">
        <v>4</v>
      </c>
      <c r="L153" s="35">
        <v>5</v>
      </c>
      <c r="M153" s="12"/>
      <c r="O153"/>
      <c r="P153"/>
    </row>
    <row r="154" spans="2:16" x14ac:dyDescent="0.15">
      <c r="B154" s="35">
        <v>20</v>
      </c>
      <c r="C154" s="16">
        <v>4.1550925925925929E-2</v>
      </c>
      <c r="D154" s="35">
        <v>697</v>
      </c>
      <c r="E154" s="12" t="s">
        <v>47</v>
      </c>
      <c r="F154" s="25" t="s">
        <v>87</v>
      </c>
      <c r="G154" s="29" t="s">
        <v>214</v>
      </c>
      <c r="H154" s="35" t="s">
        <v>23</v>
      </c>
      <c r="I154" s="51" t="s">
        <v>26</v>
      </c>
      <c r="J154" s="10">
        <v>3</v>
      </c>
      <c r="K154" s="35">
        <v>3</v>
      </c>
      <c r="L154" s="35">
        <v>1</v>
      </c>
      <c r="M154" s="35">
        <f>SUM(K154:K155)</f>
        <v>7</v>
      </c>
      <c r="N154" s="35">
        <v>2</v>
      </c>
      <c r="O154"/>
      <c r="P154"/>
    </row>
    <row r="155" spans="2:16" x14ac:dyDescent="0.15">
      <c r="B155" s="35">
        <v>10</v>
      </c>
      <c r="C155" s="9" t="s">
        <v>457</v>
      </c>
      <c r="D155" s="14" t="s">
        <v>420</v>
      </c>
      <c r="E155" s="11" t="s">
        <v>47</v>
      </c>
      <c r="F155" s="11" t="s">
        <v>87</v>
      </c>
      <c r="G155" s="35" t="s">
        <v>214</v>
      </c>
      <c r="H155" s="35" t="s">
        <v>23</v>
      </c>
      <c r="I155" s="12" t="s">
        <v>26</v>
      </c>
      <c r="J155" s="10">
        <v>2</v>
      </c>
      <c r="K155" s="10">
        <f>IF(OR(J155&gt;5,J155=0),0,6-J155)</f>
        <v>4</v>
      </c>
      <c r="L155" s="35">
        <v>6</v>
      </c>
      <c r="M155" s="12"/>
      <c r="O155"/>
      <c r="P155"/>
    </row>
    <row r="156" spans="2:16" x14ac:dyDescent="0.15">
      <c r="B156" s="35">
        <v>12</v>
      </c>
      <c r="C156" s="48">
        <v>3.5752314814814813E-2</v>
      </c>
      <c r="D156" s="14">
        <v>244</v>
      </c>
      <c r="E156" s="11" t="s">
        <v>369</v>
      </c>
      <c r="F156" s="11" t="s">
        <v>227</v>
      </c>
      <c r="G156" s="10" t="s">
        <v>214</v>
      </c>
      <c r="H156" s="10" t="s">
        <v>23</v>
      </c>
      <c r="I156" s="53" t="s">
        <v>26</v>
      </c>
      <c r="J156" s="10">
        <v>1</v>
      </c>
      <c r="K156" s="10">
        <v>5</v>
      </c>
      <c r="L156" s="35">
        <v>5</v>
      </c>
      <c r="M156" s="12"/>
      <c r="O156"/>
      <c r="P156"/>
    </row>
    <row r="157" spans="2:16" x14ac:dyDescent="0.15">
      <c r="B157" s="35">
        <v>56</v>
      </c>
      <c r="C157" s="16">
        <v>4.5624999999999999E-2</v>
      </c>
      <c r="D157" s="35">
        <v>508</v>
      </c>
      <c r="E157" s="11" t="s">
        <v>315</v>
      </c>
      <c r="F157" s="12" t="s">
        <v>285</v>
      </c>
      <c r="G157" s="10" t="s">
        <v>214</v>
      </c>
      <c r="H157" s="10" t="s">
        <v>23</v>
      </c>
      <c r="I157" s="53" t="s">
        <v>30</v>
      </c>
      <c r="J157" s="10">
        <v>6</v>
      </c>
      <c r="K157" s="10">
        <v>0</v>
      </c>
      <c r="L157" s="35">
        <v>2</v>
      </c>
      <c r="M157" s="35">
        <f>SUM(K157:K158)</f>
        <v>1</v>
      </c>
      <c r="N157" s="35">
        <v>2</v>
      </c>
      <c r="O157"/>
      <c r="P157"/>
    </row>
    <row r="158" spans="2:16" x14ac:dyDescent="0.15">
      <c r="B158" s="35">
        <v>55</v>
      </c>
      <c r="C158" s="55">
        <v>4.3993055555555556E-2</v>
      </c>
      <c r="D158" s="14">
        <v>508</v>
      </c>
      <c r="E158" s="11" t="s">
        <v>315</v>
      </c>
      <c r="F158" s="11" t="s">
        <v>285</v>
      </c>
      <c r="G158" s="10" t="s">
        <v>214</v>
      </c>
      <c r="H158" s="10" t="s">
        <v>23</v>
      </c>
      <c r="I158" s="53" t="s">
        <v>30</v>
      </c>
      <c r="J158" s="10">
        <v>5</v>
      </c>
      <c r="K158" s="10">
        <v>1</v>
      </c>
      <c r="L158" s="35">
        <v>5</v>
      </c>
      <c r="M158" s="12"/>
      <c r="O158"/>
      <c r="P158"/>
    </row>
    <row r="159" spans="2:16" x14ac:dyDescent="0.15">
      <c r="B159" s="35">
        <v>30</v>
      </c>
      <c r="C159" s="54">
        <v>4.3271990740740736E-2</v>
      </c>
      <c r="D159" s="39">
        <v>663</v>
      </c>
      <c r="E159" s="36" t="s">
        <v>323</v>
      </c>
      <c r="F159" s="36" t="s">
        <v>324</v>
      </c>
      <c r="G159" s="35" t="s">
        <v>214</v>
      </c>
      <c r="H159" s="37" t="s">
        <v>21</v>
      </c>
      <c r="I159" s="52" t="s">
        <v>28</v>
      </c>
      <c r="J159" s="37">
        <v>1</v>
      </c>
      <c r="K159" s="10">
        <v>5</v>
      </c>
      <c r="L159" s="35">
        <v>3</v>
      </c>
      <c r="M159" s="12"/>
      <c r="N159"/>
      <c r="O159"/>
      <c r="P159"/>
    </row>
    <row r="160" spans="2:16" x14ac:dyDescent="0.15">
      <c r="B160" s="35">
        <v>25</v>
      </c>
      <c r="C160" s="9" t="s">
        <v>472</v>
      </c>
      <c r="D160" s="14" t="s">
        <v>435</v>
      </c>
      <c r="E160" s="11" t="s">
        <v>323</v>
      </c>
      <c r="F160" s="11" t="s">
        <v>324</v>
      </c>
      <c r="G160" s="35" t="s">
        <v>36</v>
      </c>
      <c r="H160" s="35" t="s">
        <v>21</v>
      </c>
      <c r="I160" s="52" t="s">
        <v>28</v>
      </c>
      <c r="J160" s="10">
        <v>1</v>
      </c>
      <c r="K160" s="10">
        <f>IF(OR(J160&gt;5,J160=0),0,6-J160)</f>
        <v>5</v>
      </c>
      <c r="L160" s="35">
        <v>6</v>
      </c>
      <c r="M160" s="12"/>
      <c r="O160"/>
      <c r="P160"/>
    </row>
    <row r="161" spans="2:16" x14ac:dyDescent="0.15">
      <c r="B161" s="35">
        <v>23</v>
      </c>
      <c r="C161" s="54">
        <v>4.1923611111111113E-2</v>
      </c>
      <c r="D161" s="39">
        <v>752</v>
      </c>
      <c r="E161" s="36" t="s">
        <v>43</v>
      </c>
      <c r="F161" s="36" t="s">
        <v>321</v>
      </c>
      <c r="G161" s="35" t="s">
        <v>214</v>
      </c>
      <c r="H161" s="37" t="s">
        <v>23</v>
      </c>
      <c r="I161" s="52" t="s">
        <v>30</v>
      </c>
      <c r="J161" s="37">
        <v>2</v>
      </c>
      <c r="K161" s="10">
        <v>4</v>
      </c>
      <c r="L161" s="35">
        <v>3</v>
      </c>
      <c r="M161" s="35">
        <f>SUM(K161:K162)</f>
        <v>9</v>
      </c>
      <c r="N161" s="35">
        <v>2</v>
      </c>
      <c r="O161"/>
      <c r="P161"/>
    </row>
    <row r="162" spans="2:16" x14ac:dyDescent="0.15">
      <c r="B162" s="35">
        <v>16</v>
      </c>
      <c r="C162" s="54">
        <v>4.189814814814815E-2</v>
      </c>
      <c r="D162" s="14">
        <v>752</v>
      </c>
      <c r="E162" s="11" t="s">
        <v>43</v>
      </c>
      <c r="F162" s="11" t="s">
        <v>321</v>
      </c>
      <c r="G162" s="10" t="s">
        <v>214</v>
      </c>
      <c r="H162" s="10" t="s">
        <v>23</v>
      </c>
      <c r="I162" s="53" t="s">
        <v>30</v>
      </c>
      <c r="J162" s="37">
        <v>1</v>
      </c>
      <c r="K162" s="10">
        <v>5</v>
      </c>
      <c r="L162" s="35">
        <v>4</v>
      </c>
      <c r="M162" s="12"/>
      <c r="N162"/>
      <c r="O162"/>
      <c r="P162"/>
    </row>
    <row r="163" spans="2:16" x14ac:dyDescent="0.15">
      <c r="B163" s="35">
        <v>11</v>
      </c>
      <c r="C163" s="16">
        <v>3.892361111111111E-2</v>
      </c>
      <c r="D163" s="35">
        <v>78</v>
      </c>
      <c r="E163" s="12" t="s">
        <v>108</v>
      </c>
      <c r="F163" s="25" t="s">
        <v>109</v>
      </c>
      <c r="G163" s="35" t="s">
        <v>215</v>
      </c>
      <c r="H163" s="35" t="s">
        <v>23</v>
      </c>
      <c r="I163" s="51" t="s">
        <v>29</v>
      </c>
      <c r="J163" s="10">
        <v>1</v>
      </c>
      <c r="K163" s="35">
        <v>5</v>
      </c>
      <c r="L163" s="35">
        <v>1</v>
      </c>
      <c r="M163" s="35"/>
      <c r="O163"/>
      <c r="P163"/>
    </row>
    <row r="164" spans="2:16" x14ac:dyDescent="0.15">
      <c r="B164" s="35">
        <v>41</v>
      </c>
      <c r="C164" s="16">
        <v>4.3668981481481482E-2</v>
      </c>
      <c r="D164" s="35">
        <v>186</v>
      </c>
      <c r="E164" s="12" t="s">
        <v>78</v>
      </c>
      <c r="F164" s="12" t="s">
        <v>275</v>
      </c>
      <c r="G164" s="10" t="s">
        <v>214</v>
      </c>
      <c r="H164" s="10" t="s">
        <v>23</v>
      </c>
      <c r="I164" s="53" t="s">
        <v>26</v>
      </c>
      <c r="J164" s="10">
        <v>8</v>
      </c>
      <c r="K164" s="10">
        <v>0</v>
      </c>
      <c r="L164" s="35">
        <v>2</v>
      </c>
      <c r="M164" s="35">
        <f>SUM(K164:K165)</f>
        <v>2</v>
      </c>
      <c r="N164" s="35">
        <v>2</v>
      </c>
      <c r="O164"/>
      <c r="P164"/>
    </row>
    <row r="165" spans="2:16" x14ac:dyDescent="0.15">
      <c r="B165" s="35">
        <v>40</v>
      </c>
      <c r="C165" s="48">
        <v>4.0335648148148148E-2</v>
      </c>
      <c r="D165" s="14">
        <v>186</v>
      </c>
      <c r="E165" s="11" t="s">
        <v>78</v>
      </c>
      <c r="F165" s="11" t="s">
        <v>275</v>
      </c>
      <c r="G165" s="10" t="s">
        <v>214</v>
      </c>
      <c r="H165" s="10" t="s">
        <v>23</v>
      </c>
      <c r="I165" s="53" t="s">
        <v>26</v>
      </c>
      <c r="J165" s="10">
        <v>4</v>
      </c>
      <c r="K165" s="10">
        <v>2</v>
      </c>
      <c r="L165" s="35">
        <v>5</v>
      </c>
      <c r="M165" s="12"/>
      <c r="N165"/>
      <c r="O165"/>
      <c r="P165"/>
    </row>
    <row r="166" spans="2:16" x14ac:dyDescent="0.15">
      <c r="B166" s="35">
        <v>38</v>
      </c>
      <c r="C166" s="54">
        <v>4.8437500000000001E-2</v>
      </c>
      <c r="D166" s="14">
        <v>682</v>
      </c>
      <c r="E166" s="11" t="s">
        <v>354</v>
      </c>
      <c r="F166" s="11" t="s">
        <v>355</v>
      </c>
      <c r="G166" s="10" t="s">
        <v>214</v>
      </c>
      <c r="H166" s="10" t="s">
        <v>23</v>
      </c>
      <c r="I166" s="53" t="s">
        <v>30</v>
      </c>
      <c r="J166" s="37">
        <v>4</v>
      </c>
      <c r="K166" s="10">
        <v>2</v>
      </c>
      <c r="L166" s="35">
        <v>4</v>
      </c>
      <c r="M166" s="35">
        <f>SUM(K166:K167)</f>
        <v>2</v>
      </c>
      <c r="N166" s="35">
        <v>2</v>
      </c>
      <c r="O166"/>
      <c r="P166"/>
    </row>
    <row r="167" spans="2:16" x14ac:dyDescent="0.15">
      <c r="B167" s="35">
        <v>57</v>
      </c>
      <c r="C167" s="55">
        <v>4.5243055555555557E-2</v>
      </c>
      <c r="D167" s="14">
        <v>682</v>
      </c>
      <c r="E167" s="11" t="s">
        <v>354</v>
      </c>
      <c r="F167" s="11" t="s">
        <v>355</v>
      </c>
      <c r="G167" s="10" t="s">
        <v>214</v>
      </c>
      <c r="H167" s="10" t="s">
        <v>23</v>
      </c>
      <c r="I167" s="53" t="s">
        <v>30</v>
      </c>
      <c r="J167" s="10">
        <v>6</v>
      </c>
      <c r="K167" s="10">
        <v>0</v>
      </c>
      <c r="L167" s="35">
        <v>5</v>
      </c>
      <c r="M167" s="12"/>
      <c r="N167"/>
      <c r="O167"/>
      <c r="P167"/>
    </row>
    <row r="168" spans="2:16" x14ac:dyDescent="0.15">
      <c r="B168" s="35">
        <v>25</v>
      </c>
      <c r="C168" s="16">
        <v>4.2418981481481481E-2</v>
      </c>
      <c r="D168" s="35">
        <v>511</v>
      </c>
      <c r="E168" s="12" t="s">
        <v>135</v>
      </c>
      <c r="F168" s="25" t="s">
        <v>136</v>
      </c>
      <c r="G168" s="35" t="s">
        <v>215</v>
      </c>
      <c r="H168" s="35" t="s">
        <v>21</v>
      </c>
      <c r="I168" s="51" t="s">
        <v>28</v>
      </c>
      <c r="J168" s="10">
        <v>1</v>
      </c>
      <c r="K168" s="35">
        <v>5</v>
      </c>
      <c r="L168" s="35">
        <v>1</v>
      </c>
      <c r="M168" s="35"/>
      <c r="N168"/>
      <c r="O168"/>
      <c r="P168"/>
    </row>
    <row r="169" spans="2:16" x14ac:dyDescent="0.15">
      <c r="B169" s="35">
        <v>7</v>
      </c>
      <c r="C169" s="54">
        <v>3.7800925925925925E-2</v>
      </c>
      <c r="D169" s="39">
        <v>777</v>
      </c>
      <c r="E169" s="36" t="s">
        <v>313</v>
      </c>
      <c r="F169" s="36" t="s">
        <v>314</v>
      </c>
      <c r="G169" s="10" t="s">
        <v>215</v>
      </c>
      <c r="H169" s="39" t="s">
        <v>25</v>
      </c>
      <c r="I169" s="52" t="s">
        <v>26</v>
      </c>
      <c r="J169" s="37">
        <v>1</v>
      </c>
      <c r="K169" s="10">
        <v>5</v>
      </c>
      <c r="L169" s="35">
        <v>3</v>
      </c>
      <c r="M169" s="12"/>
      <c r="N169"/>
      <c r="O169"/>
      <c r="P169"/>
    </row>
    <row r="170" spans="2:16" x14ac:dyDescent="0.15">
      <c r="B170" s="35">
        <v>5</v>
      </c>
      <c r="C170" s="9" t="s">
        <v>452</v>
      </c>
      <c r="D170" s="14" t="s">
        <v>415</v>
      </c>
      <c r="E170" s="11" t="s">
        <v>485</v>
      </c>
      <c r="F170" s="11" t="s">
        <v>496</v>
      </c>
      <c r="G170" s="35" t="s">
        <v>215</v>
      </c>
      <c r="H170" s="35" t="s">
        <v>23</v>
      </c>
      <c r="I170" s="12" t="s">
        <v>26</v>
      </c>
      <c r="J170" s="10">
        <v>1</v>
      </c>
      <c r="K170" s="10">
        <f>IF(OR(J170&gt;5,J170=0),0,6-J170)</f>
        <v>5</v>
      </c>
      <c r="L170" s="35">
        <v>6</v>
      </c>
      <c r="M170" s="12"/>
      <c r="N170"/>
      <c r="O170"/>
      <c r="P170"/>
    </row>
    <row r="171" spans="2:16" x14ac:dyDescent="0.15">
      <c r="B171" s="35">
        <v>28</v>
      </c>
      <c r="C171" s="16">
        <v>4.2893518518518518E-2</v>
      </c>
      <c r="D171" s="35">
        <v>411</v>
      </c>
      <c r="E171" s="12" t="s">
        <v>164</v>
      </c>
      <c r="F171" s="25" t="s">
        <v>165</v>
      </c>
      <c r="G171" s="35" t="s">
        <v>214</v>
      </c>
      <c r="H171" s="35" t="s">
        <v>23</v>
      </c>
      <c r="I171" s="51" t="s">
        <v>26</v>
      </c>
      <c r="J171" s="10">
        <v>6</v>
      </c>
      <c r="K171" s="35">
        <v>0</v>
      </c>
      <c r="L171" s="35">
        <v>1</v>
      </c>
      <c r="M171" s="35"/>
      <c r="N171"/>
      <c r="O171"/>
      <c r="P171"/>
    </row>
    <row r="172" spans="2:16" x14ac:dyDescent="0.15">
      <c r="B172" s="35">
        <v>36</v>
      </c>
      <c r="C172" s="16">
        <v>4.2766203703703702E-2</v>
      </c>
      <c r="D172" s="35">
        <v>444</v>
      </c>
      <c r="E172" s="12" t="s">
        <v>164</v>
      </c>
      <c r="F172" s="12" t="s">
        <v>165</v>
      </c>
      <c r="G172" s="10" t="s">
        <v>36</v>
      </c>
      <c r="H172" s="10" t="s">
        <v>23</v>
      </c>
      <c r="I172" s="53" t="s">
        <v>26</v>
      </c>
      <c r="J172" s="10">
        <v>1</v>
      </c>
      <c r="K172" s="10">
        <v>5</v>
      </c>
      <c r="L172" s="35">
        <v>2</v>
      </c>
      <c r="M172" s="35">
        <f>SUM(K172:K174)</f>
        <v>14</v>
      </c>
      <c r="N172" s="35">
        <v>3</v>
      </c>
      <c r="O172"/>
      <c r="P172"/>
    </row>
    <row r="173" spans="2:16" x14ac:dyDescent="0.15">
      <c r="B173" s="35">
        <v>22</v>
      </c>
      <c r="C173" s="54">
        <v>4.3437499999999997E-2</v>
      </c>
      <c r="D173" s="14">
        <v>828</v>
      </c>
      <c r="E173" s="11" t="s">
        <v>164</v>
      </c>
      <c r="F173" s="11" t="s">
        <v>165</v>
      </c>
      <c r="G173" s="10" t="s">
        <v>36</v>
      </c>
      <c r="H173" s="10" t="s">
        <v>23</v>
      </c>
      <c r="I173" s="53" t="s">
        <v>26</v>
      </c>
      <c r="J173" s="37">
        <v>1</v>
      </c>
      <c r="K173" s="10">
        <v>5</v>
      </c>
      <c r="L173" s="35">
        <v>4</v>
      </c>
      <c r="M173" s="12"/>
      <c r="O173"/>
      <c r="P173"/>
    </row>
    <row r="174" spans="2:16" x14ac:dyDescent="0.15">
      <c r="B174" s="35">
        <v>41</v>
      </c>
      <c r="C174" s="48">
        <v>4.0613425925925928E-2</v>
      </c>
      <c r="D174" s="14">
        <v>828</v>
      </c>
      <c r="E174" s="11" t="s">
        <v>164</v>
      </c>
      <c r="F174" s="11" t="s">
        <v>165</v>
      </c>
      <c r="G174" s="10" t="s">
        <v>36</v>
      </c>
      <c r="H174" s="10" t="s">
        <v>23</v>
      </c>
      <c r="I174" s="53" t="s">
        <v>26</v>
      </c>
      <c r="J174" s="10">
        <v>2</v>
      </c>
      <c r="K174" s="10">
        <v>4</v>
      </c>
      <c r="L174" s="35">
        <v>5</v>
      </c>
      <c r="M174" s="12"/>
      <c r="O174"/>
      <c r="P174"/>
    </row>
    <row r="175" spans="2:16" x14ac:dyDescent="0.15">
      <c r="B175" s="35">
        <v>33</v>
      </c>
      <c r="C175" s="16">
        <v>4.3472222222222225E-2</v>
      </c>
      <c r="D175" s="35">
        <v>216</v>
      </c>
      <c r="E175" s="12" t="s">
        <v>152</v>
      </c>
      <c r="F175" s="25" t="s">
        <v>153</v>
      </c>
      <c r="G175" s="10" t="s">
        <v>219</v>
      </c>
      <c r="H175" s="35" t="s">
        <v>23</v>
      </c>
      <c r="I175" s="51" t="s">
        <v>22</v>
      </c>
      <c r="J175" s="10">
        <v>1</v>
      </c>
      <c r="K175" s="35">
        <v>5</v>
      </c>
      <c r="L175" s="35">
        <v>1</v>
      </c>
      <c r="M175" s="35"/>
      <c r="O175"/>
      <c r="P175"/>
    </row>
    <row r="176" spans="2:16" x14ac:dyDescent="0.15">
      <c r="B176" s="35">
        <v>6</v>
      </c>
      <c r="C176" s="16">
        <v>3.7118055555555557E-2</v>
      </c>
      <c r="D176" s="35">
        <v>66</v>
      </c>
      <c r="E176" s="12" t="s">
        <v>129</v>
      </c>
      <c r="F176" s="25" t="s">
        <v>130</v>
      </c>
      <c r="G176" s="35" t="s">
        <v>215</v>
      </c>
      <c r="H176" s="35" t="s">
        <v>23</v>
      </c>
      <c r="I176" s="51" t="s">
        <v>26</v>
      </c>
      <c r="J176" s="10">
        <v>1</v>
      </c>
      <c r="K176" s="35">
        <v>5</v>
      </c>
      <c r="L176" s="35">
        <v>1</v>
      </c>
      <c r="M176" s="35">
        <f>SUM(K176:K178)</f>
        <v>15</v>
      </c>
      <c r="N176" s="35">
        <v>3</v>
      </c>
      <c r="O176"/>
      <c r="P176"/>
    </row>
    <row r="177" spans="2:16" x14ac:dyDescent="0.15">
      <c r="B177" s="35">
        <v>4</v>
      </c>
      <c r="C177" s="16">
        <v>3.4386574074074076E-2</v>
      </c>
      <c r="D177" s="35">
        <v>451</v>
      </c>
      <c r="E177" s="12" t="s">
        <v>129</v>
      </c>
      <c r="F177" s="12" t="s">
        <v>130</v>
      </c>
      <c r="G177" s="10" t="s">
        <v>215</v>
      </c>
      <c r="H177" s="10" t="s">
        <v>23</v>
      </c>
      <c r="I177" s="53" t="s">
        <v>26</v>
      </c>
      <c r="J177" s="10">
        <v>1</v>
      </c>
      <c r="K177" s="10">
        <v>5</v>
      </c>
      <c r="L177" s="35">
        <v>2</v>
      </c>
      <c r="M177"/>
      <c r="N177"/>
      <c r="O177"/>
      <c r="P177"/>
    </row>
    <row r="178" spans="2:16" x14ac:dyDescent="0.15">
      <c r="B178" s="35">
        <v>3</v>
      </c>
      <c r="C178" s="48">
        <v>3.3738425925925929E-2</v>
      </c>
      <c r="D178" s="14">
        <v>2</v>
      </c>
      <c r="E178" s="11" t="s">
        <v>129</v>
      </c>
      <c r="F178" s="11" t="s">
        <v>130</v>
      </c>
      <c r="G178" s="10" t="s">
        <v>215</v>
      </c>
      <c r="H178" s="10" t="s">
        <v>23</v>
      </c>
      <c r="I178" s="53" t="s">
        <v>26</v>
      </c>
      <c r="J178" s="10">
        <v>1</v>
      </c>
      <c r="K178" s="10">
        <v>5</v>
      </c>
      <c r="L178" s="35">
        <v>5</v>
      </c>
      <c r="M178" s="12"/>
      <c r="O178"/>
      <c r="P178"/>
    </row>
    <row r="179" spans="2:16" x14ac:dyDescent="0.15">
      <c r="B179" s="35">
        <v>35</v>
      </c>
      <c r="C179" s="48">
        <v>3.9247685185185184E-2</v>
      </c>
      <c r="D179" s="14">
        <v>62</v>
      </c>
      <c r="E179" s="11" t="s">
        <v>383</v>
      </c>
      <c r="F179" s="11" t="s">
        <v>384</v>
      </c>
      <c r="G179" s="10" t="s">
        <v>214</v>
      </c>
      <c r="H179" s="10" t="s">
        <v>23</v>
      </c>
      <c r="I179" s="53" t="s">
        <v>22</v>
      </c>
      <c r="J179" s="10">
        <v>9</v>
      </c>
      <c r="K179" s="10">
        <v>0</v>
      </c>
      <c r="L179" s="35">
        <v>5</v>
      </c>
      <c r="M179"/>
      <c r="N179"/>
      <c r="O179"/>
      <c r="P179"/>
    </row>
    <row r="180" spans="2:16" x14ac:dyDescent="0.15">
      <c r="B180" s="35">
        <v>53</v>
      </c>
      <c r="C180" s="16">
        <v>4.6481481481481485E-2</v>
      </c>
      <c r="D180" s="35">
        <v>207</v>
      </c>
      <c r="E180" s="12" t="s">
        <v>137</v>
      </c>
      <c r="F180" s="25" t="s">
        <v>138</v>
      </c>
      <c r="G180" s="35" t="s">
        <v>214</v>
      </c>
      <c r="H180" s="35" t="s">
        <v>23</v>
      </c>
      <c r="I180" s="51" t="s">
        <v>26</v>
      </c>
      <c r="J180" s="10">
        <v>9</v>
      </c>
      <c r="K180" s="35">
        <v>0</v>
      </c>
      <c r="L180" s="35">
        <v>1</v>
      </c>
      <c r="M180" s="35"/>
      <c r="O180"/>
      <c r="P180"/>
    </row>
    <row r="181" spans="2:16" x14ac:dyDescent="0.15">
      <c r="B181" s="35">
        <v>36</v>
      </c>
      <c r="C181" s="9" t="s">
        <v>483</v>
      </c>
      <c r="D181" s="14" t="s">
        <v>446</v>
      </c>
      <c r="E181" s="11" t="s">
        <v>492</v>
      </c>
      <c r="F181" s="11" t="s">
        <v>505</v>
      </c>
      <c r="G181" s="35" t="s">
        <v>214</v>
      </c>
      <c r="H181" s="35" t="s">
        <v>21</v>
      </c>
      <c r="I181" s="12" t="s">
        <v>24</v>
      </c>
      <c r="J181" s="10">
        <v>2</v>
      </c>
      <c r="K181" s="10">
        <f>IF(OR(J181&gt;5,J181=0),0,6-J181)</f>
        <v>4</v>
      </c>
      <c r="L181" s="35">
        <v>6</v>
      </c>
      <c r="M181"/>
      <c r="N181"/>
      <c r="O181"/>
      <c r="P181"/>
    </row>
    <row r="182" spans="2:16" x14ac:dyDescent="0.15">
      <c r="B182" s="35">
        <v>47</v>
      </c>
      <c r="C182" s="16">
        <v>4.4374999999999998E-2</v>
      </c>
      <c r="D182" s="35">
        <v>457</v>
      </c>
      <c r="E182" s="12" t="s">
        <v>137</v>
      </c>
      <c r="F182" s="12" t="s">
        <v>278</v>
      </c>
      <c r="G182" s="10" t="s">
        <v>214</v>
      </c>
      <c r="H182" s="10" t="s">
        <v>23</v>
      </c>
      <c r="I182" s="53" t="s">
        <v>26</v>
      </c>
      <c r="J182" s="10">
        <v>9</v>
      </c>
      <c r="K182" s="10">
        <v>0</v>
      </c>
      <c r="L182" s="35">
        <v>2</v>
      </c>
      <c r="M182" s="12"/>
      <c r="N182"/>
      <c r="O182"/>
      <c r="P182"/>
    </row>
    <row r="183" spans="2:16" x14ac:dyDescent="0.15">
      <c r="B183" s="35">
        <v>41</v>
      </c>
      <c r="C183" s="54">
        <v>4.7021990740740739E-2</v>
      </c>
      <c r="D183" s="39">
        <v>106</v>
      </c>
      <c r="E183" s="36" t="s">
        <v>60</v>
      </c>
      <c r="F183" s="36" t="s">
        <v>332</v>
      </c>
      <c r="G183" s="35" t="s">
        <v>214</v>
      </c>
      <c r="H183" s="37" t="s">
        <v>23</v>
      </c>
      <c r="I183" s="52" t="s">
        <v>30</v>
      </c>
      <c r="J183" s="37">
        <v>4</v>
      </c>
      <c r="K183" s="10">
        <v>2</v>
      </c>
      <c r="L183" s="35">
        <v>3</v>
      </c>
      <c r="M183" s="12"/>
      <c r="N183"/>
      <c r="O183"/>
      <c r="P183"/>
    </row>
    <row r="184" spans="2:16" x14ac:dyDescent="0.15">
      <c r="B184" s="35">
        <v>13</v>
      </c>
      <c r="C184" s="16">
        <v>3.8912037037037037E-2</v>
      </c>
      <c r="D184" s="35">
        <v>466</v>
      </c>
      <c r="E184" s="12" t="s">
        <v>299</v>
      </c>
      <c r="F184" s="12" t="s">
        <v>259</v>
      </c>
      <c r="G184" s="10" t="s">
        <v>215</v>
      </c>
      <c r="H184" s="10" t="s">
        <v>25</v>
      </c>
      <c r="I184" s="53" t="s">
        <v>24</v>
      </c>
      <c r="J184" s="10">
        <v>1</v>
      </c>
      <c r="K184" s="10">
        <v>5</v>
      </c>
      <c r="L184" s="35">
        <v>2</v>
      </c>
      <c r="M184" s="12"/>
      <c r="O184"/>
      <c r="P184"/>
    </row>
    <row r="185" spans="2:16" x14ac:dyDescent="0.15">
      <c r="B185" s="35">
        <v>60</v>
      </c>
      <c r="C185" s="55">
        <v>4.8310185185185185E-2</v>
      </c>
      <c r="D185" s="14">
        <v>2220</v>
      </c>
      <c r="E185" s="11" t="s">
        <v>389</v>
      </c>
      <c r="F185" s="11" t="s">
        <v>390</v>
      </c>
      <c r="G185" s="10" t="s">
        <v>214</v>
      </c>
      <c r="H185" s="10" t="s">
        <v>21</v>
      </c>
      <c r="I185" s="53" t="s">
        <v>24</v>
      </c>
      <c r="J185" s="10">
        <v>1</v>
      </c>
      <c r="K185" s="10">
        <v>5</v>
      </c>
      <c r="L185" s="35">
        <v>5</v>
      </c>
      <c r="M185"/>
      <c r="N185"/>
      <c r="O185"/>
      <c r="P185"/>
    </row>
    <row r="186" spans="2:16" x14ac:dyDescent="0.15">
      <c r="B186" s="35">
        <v>24</v>
      </c>
      <c r="C186" s="16">
        <v>4.2291666666666665E-2</v>
      </c>
      <c r="D186" s="35">
        <v>65</v>
      </c>
      <c r="E186" s="12" t="s">
        <v>141</v>
      </c>
      <c r="F186" s="25" t="s">
        <v>142</v>
      </c>
      <c r="G186" s="35" t="s">
        <v>214</v>
      </c>
      <c r="H186" s="35" t="s">
        <v>23</v>
      </c>
      <c r="I186" s="51" t="s">
        <v>29</v>
      </c>
      <c r="J186" s="10">
        <v>1</v>
      </c>
      <c r="K186" s="35">
        <v>5</v>
      </c>
      <c r="L186" s="35">
        <v>1</v>
      </c>
      <c r="O186"/>
      <c r="P186"/>
    </row>
    <row r="187" spans="2:16" x14ac:dyDescent="0.15">
      <c r="B187" s="35">
        <v>14</v>
      </c>
      <c r="C187" s="16">
        <v>3.9895833333333332E-2</v>
      </c>
      <c r="D187" s="35">
        <v>192</v>
      </c>
      <c r="E187" s="12" t="s">
        <v>172</v>
      </c>
      <c r="F187" s="25" t="s">
        <v>184</v>
      </c>
      <c r="G187" s="29" t="s">
        <v>214</v>
      </c>
      <c r="H187" s="35" t="s">
        <v>23</v>
      </c>
      <c r="I187" s="51" t="s">
        <v>22</v>
      </c>
      <c r="J187" s="10">
        <v>1</v>
      </c>
      <c r="K187" s="35">
        <v>5</v>
      </c>
      <c r="L187" s="35">
        <v>1</v>
      </c>
      <c r="M187" s="35">
        <f>SUM(K187:K188)</f>
        <v>10</v>
      </c>
      <c r="N187" s="35">
        <v>2</v>
      </c>
      <c r="O187"/>
      <c r="P187"/>
    </row>
    <row r="188" spans="2:16" x14ac:dyDescent="0.15">
      <c r="B188" s="35">
        <v>8</v>
      </c>
      <c r="C188" s="48">
        <v>3.4872685185185187E-2</v>
      </c>
      <c r="D188" s="14">
        <v>192</v>
      </c>
      <c r="E188" s="11" t="s">
        <v>172</v>
      </c>
      <c r="F188" s="11" t="s">
        <v>184</v>
      </c>
      <c r="G188" s="10" t="s">
        <v>214</v>
      </c>
      <c r="H188" s="10" t="s">
        <v>23</v>
      </c>
      <c r="I188" s="53" t="s">
        <v>22</v>
      </c>
      <c r="J188" s="10">
        <v>1</v>
      </c>
      <c r="K188" s="10">
        <v>5</v>
      </c>
      <c r="L188" s="35">
        <v>5</v>
      </c>
      <c r="M188" s="12"/>
      <c r="O188"/>
      <c r="P188"/>
    </row>
    <row r="189" spans="2:16" x14ac:dyDescent="0.15">
      <c r="B189" s="35">
        <v>53</v>
      </c>
      <c r="C189" s="55">
        <v>4.2754629629629635E-2</v>
      </c>
      <c r="D189" s="14">
        <v>2223</v>
      </c>
      <c r="E189" s="11" t="s">
        <v>392</v>
      </c>
      <c r="F189" s="11" t="s">
        <v>393</v>
      </c>
      <c r="G189" s="10" t="s">
        <v>215</v>
      </c>
      <c r="H189" s="10" t="s">
        <v>25</v>
      </c>
      <c r="I189" s="53" t="s">
        <v>22</v>
      </c>
      <c r="J189" s="10">
        <v>2</v>
      </c>
      <c r="K189" s="10">
        <v>4</v>
      </c>
      <c r="L189" s="35">
        <v>5</v>
      </c>
      <c r="M189" s="12"/>
      <c r="N189"/>
      <c r="O189"/>
      <c r="P189"/>
    </row>
    <row r="190" spans="2:16" x14ac:dyDescent="0.15">
      <c r="B190" s="35">
        <v>5</v>
      </c>
      <c r="C190" s="16">
        <v>3.6863425925925931E-2</v>
      </c>
      <c r="D190" s="35">
        <v>230</v>
      </c>
      <c r="E190" s="12" t="s">
        <v>146</v>
      </c>
      <c r="F190" s="25" t="s">
        <v>210</v>
      </c>
      <c r="G190" s="35" t="s">
        <v>216</v>
      </c>
      <c r="H190" s="35" t="s">
        <v>23</v>
      </c>
      <c r="I190" s="51" t="s">
        <v>24</v>
      </c>
      <c r="J190" s="10">
        <v>1</v>
      </c>
      <c r="K190" s="35">
        <v>5</v>
      </c>
      <c r="L190" s="35">
        <v>1</v>
      </c>
      <c r="M190" s="35"/>
      <c r="O190"/>
      <c r="P190"/>
    </row>
    <row r="191" spans="2:16" x14ac:dyDescent="0.15">
      <c r="B191" s="35">
        <v>11</v>
      </c>
      <c r="C191" s="48">
        <v>3.5636574074074077E-2</v>
      </c>
      <c r="D191" s="14">
        <v>7</v>
      </c>
      <c r="E191" s="11" t="s">
        <v>400</v>
      </c>
      <c r="F191" s="11" t="s">
        <v>401</v>
      </c>
      <c r="G191" s="10" t="s">
        <v>215</v>
      </c>
      <c r="H191" s="10" t="s">
        <v>23</v>
      </c>
      <c r="I191" s="53" t="s">
        <v>217</v>
      </c>
      <c r="J191" s="10">
        <v>1</v>
      </c>
      <c r="K191" s="10">
        <v>5</v>
      </c>
      <c r="L191" s="35">
        <v>5</v>
      </c>
      <c r="M191" s="12"/>
      <c r="O191"/>
      <c r="P191"/>
    </row>
    <row r="192" spans="2:16" x14ac:dyDescent="0.15">
      <c r="B192" s="35">
        <v>3</v>
      </c>
      <c r="C192" s="16">
        <v>3.6724537037037035E-2</v>
      </c>
      <c r="D192" s="35">
        <v>64</v>
      </c>
      <c r="E192" s="12" t="s">
        <v>81</v>
      </c>
      <c r="F192" s="25" t="s">
        <v>128</v>
      </c>
      <c r="G192" s="35" t="s">
        <v>216</v>
      </c>
      <c r="H192" s="35" t="s">
        <v>23</v>
      </c>
      <c r="I192" s="51" t="s">
        <v>29</v>
      </c>
      <c r="J192" s="10">
        <v>1</v>
      </c>
      <c r="K192" s="35">
        <v>5</v>
      </c>
      <c r="L192" s="35">
        <v>1</v>
      </c>
      <c r="M192" s="35">
        <f>SUM(K192:K194)</f>
        <v>15</v>
      </c>
      <c r="N192" s="35">
        <v>3</v>
      </c>
      <c r="O192"/>
      <c r="P192"/>
    </row>
    <row r="193" spans="2:16" x14ac:dyDescent="0.15">
      <c r="B193" s="35">
        <v>3</v>
      </c>
      <c r="C193" s="16">
        <v>3.4351851851851849E-2</v>
      </c>
      <c r="D193" s="35">
        <v>461</v>
      </c>
      <c r="E193" s="12" t="s">
        <v>81</v>
      </c>
      <c r="F193" s="12" t="s">
        <v>128</v>
      </c>
      <c r="G193" s="10" t="s">
        <v>216</v>
      </c>
      <c r="H193" s="10" t="s">
        <v>23</v>
      </c>
      <c r="I193" s="53" t="s">
        <v>29</v>
      </c>
      <c r="J193" s="10">
        <v>1</v>
      </c>
      <c r="K193" s="10">
        <v>5</v>
      </c>
      <c r="L193" s="35">
        <v>2</v>
      </c>
      <c r="M193"/>
      <c r="N193"/>
      <c r="O193"/>
      <c r="P193"/>
    </row>
    <row r="194" spans="2:16" x14ac:dyDescent="0.15">
      <c r="B194" s="35">
        <v>2</v>
      </c>
      <c r="C194" s="48">
        <v>3.2812500000000001E-2</v>
      </c>
      <c r="D194" s="14">
        <v>2224</v>
      </c>
      <c r="E194" s="11" t="s">
        <v>81</v>
      </c>
      <c r="F194" s="11" t="s">
        <v>128</v>
      </c>
      <c r="G194" s="10" t="s">
        <v>216</v>
      </c>
      <c r="H194" s="10" t="s">
        <v>23</v>
      </c>
      <c r="I194" s="53" t="s">
        <v>29</v>
      </c>
      <c r="J194" s="10">
        <v>1</v>
      </c>
      <c r="K194" s="10">
        <v>5</v>
      </c>
      <c r="L194" s="35">
        <v>5</v>
      </c>
      <c r="M194" s="12"/>
      <c r="N194"/>
      <c r="O194"/>
      <c r="P194"/>
    </row>
    <row r="195" spans="2:16" x14ac:dyDescent="0.15">
      <c r="B195" s="35">
        <v>35</v>
      </c>
      <c r="C195" s="16">
        <v>4.355324074074074E-2</v>
      </c>
      <c r="D195" s="35">
        <v>646</v>
      </c>
      <c r="E195" s="12" t="s">
        <v>68</v>
      </c>
      <c r="F195" s="25" t="s">
        <v>124</v>
      </c>
      <c r="G195" s="35" t="s">
        <v>214</v>
      </c>
      <c r="H195" s="35" t="s">
        <v>23</v>
      </c>
      <c r="I195" s="51" t="s">
        <v>22</v>
      </c>
      <c r="J195" s="10">
        <v>3</v>
      </c>
      <c r="K195" s="35">
        <v>3</v>
      </c>
      <c r="L195" s="35">
        <v>1</v>
      </c>
      <c r="M195" s="40">
        <f>SUM(K195,K197:K199)</f>
        <v>12</v>
      </c>
      <c r="N195" s="35" t="s">
        <v>507</v>
      </c>
      <c r="O195"/>
      <c r="P195"/>
    </row>
    <row r="196" spans="2:16" x14ac:dyDescent="0.15">
      <c r="B196" s="35">
        <v>27</v>
      </c>
      <c r="C196" s="16">
        <v>4.1284722222222223E-2</v>
      </c>
      <c r="D196" s="35">
        <v>646</v>
      </c>
      <c r="E196" s="12" t="s">
        <v>68</v>
      </c>
      <c r="F196" s="12" t="s">
        <v>124</v>
      </c>
      <c r="G196" s="10" t="s">
        <v>214</v>
      </c>
      <c r="H196" s="10" t="s">
        <v>23</v>
      </c>
      <c r="I196" s="53" t="s">
        <v>22</v>
      </c>
      <c r="J196" s="10">
        <v>5</v>
      </c>
      <c r="K196" s="10">
        <v>1</v>
      </c>
      <c r="L196" s="35">
        <v>2</v>
      </c>
      <c r="M196" s="12"/>
      <c r="O196"/>
      <c r="P196"/>
    </row>
    <row r="197" spans="2:16" x14ac:dyDescent="0.15">
      <c r="B197" s="35">
        <v>13</v>
      </c>
      <c r="C197" s="54">
        <v>4.0092592592592589E-2</v>
      </c>
      <c r="D197" s="39">
        <v>646</v>
      </c>
      <c r="E197" s="36" t="s">
        <v>68</v>
      </c>
      <c r="F197" s="36" t="s">
        <v>124</v>
      </c>
      <c r="G197" s="35" t="s">
        <v>214</v>
      </c>
      <c r="H197" s="37" t="s">
        <v>23</v>
      </c>
      <c r="I197" s="52" t="s">
        <v>22</v>
      </c>
      <c r="J197" s="37">
        <v>2</v>
      </c>
      <c r="K197" s="10">
        <v>4</v>
      </c>
      <c r="L197" s="35">
        <v>3</v>
      </c>
      <c r="M197" s="12"/>
      <c r="N197"/>
      <c r="O197"/>
      <c r="P197"/>
    </row>
    <row r="198" spans="2:16" x14ac:dyDescent="0.15">
      <c r="B198" s="35">
        <v>14</v>
      </c>
      <c r="C198" s="54">
        <v>4.1782407407407407E-2</v>
      </c>
      <c r="D198" s="14">
        <v>646</v>
      </c>
      <c r="E198" s="43" t="s">
        <v>68</v>
      </c>
      <c r="F198" s="43" t="s">
        <v>124</v>
      </c>
      <c r="G198" s="10" t="s">
        <v>214</v>
      </c>
      <c r="H198" s="10" t="s">
        <v>23</v>
      </c>
      <c r="I198" s="53" t="s">
        <v>22</v>
      </c>
      <c r="J198" s="37">
        <v>2</v>
      </c>
      <c r="K198" s="10">
        <v>4</v>
      </c>
      <c r="L198" s="35">
        <v>4</v>
      </c>
      <c r="M198" s="12"/>
      <c r="O198"/>
      <c r="P198"/>
    </row>
    <row r="199" spans="2:16" x14ac:dyDescent="0.15">
      <c r="B199" s="35">
        <v>24</v>
      </c>
      <c r="C199" s="48">
        <v>3.7627314814814815E-2</v>
      </c>
      <c r="D199" s="14">
        <v>66</v>
      </c>
      <c r="E199" s="11" t="s">
        <v>68</v>
      </c>
      <c r="F199" s="11" t="s">
        <v>124</v>
      </c>
      <c r="G199" s="10" t="s">
        <v>214</v>
      </c>
      <c r="H199" s="10" t="s">
        <v>23</v>
      </c>
      <c r="I199" s="53" t="s">
        <v>22</v>
      </c>
      <c r="J199" s="10">
        <v>5</v>
      </c>
      <c r="K199" s="10">
        <v>1</v>
      </c>
      <c r="L199" s="35">
        <v>5</v>
      </c>
      <c r="M199" s="12"/>
      <c r="O199"/>
      <c r="P199"/>
    </row>
    <row r="200" spans="2:16" x14ac:dyDescent="0.15">
      <c r="B200" s="35">
        <v>19</v>
      </c>
      <c r="C200" s="9" t="s">
        <v>466</v>
      </c>
      <c r="D200" s="14" t="s">
        <v>429</v>
      </c>
      <c r="E200" s="11" t="s">
        <v>68</v>
      </c>
      <c r="F200" s="11" t="s">
        <v>124</v>
      </c>
      <c r="G200" s="35" t="s">
        <v>214</v>
      </c>
      <c r="H200" s="35" t="s">
        <v>23</v>
      </c>
      <c r="I200" s="12" t="s">
        <v>22</v>
      </c>
      <c r="J200" s="10">
        <v>3</v>
      </c>
      <c r="K200" s="10">
        <f>IF(OR(J200&gt;5,J200=0),0,6-J200)</f>
        <v>3</v>
      </c>
      <c r="L200" s="35">
        <v>6</v>
      </c>
      <c r="M200" s="12"/>
      <c r="N200"/>
      <c r="O200"/>
      <c r="P200"/>
    </row>
    <row r="201" spans="2:16" x14ac:dyDescent="0.15">
      <c r="B201" s="35">
        <v>50</v>
      </c>
      <c r="C201" s="16">
        <v>4.6250000000000006E-2</v>
      </c>
      <c r="D201" s="35">
        <v>602</v>
      </c>
      <c r="E201" s="12" t="s">
        <v>78</v>
      </c>
      <c r="F201" s="25" t="s">
        <v>51</v>
      </c>
      <c r="G201" s="35" t="s">
        <v>214</v>
      </c>
      <c r="H201" s="35" t="s">
        <v>23</v>
      </c>
      <c r="I201" s="51" t="s">
        <v>28</v>
      </c>
      <c r="J201" s="10">
        <v>3</v>
      </c>
      <c r="K201" s="35">
        <v>3</v>
      </c>
      <c r="L201" s="35">
        <v>1</v>
      </c>
      <c r="M201" s="35">
        <f>SUM(K201:K203)</f>
        <v>11</v>
      </c>
      <c r="N201" s="35">
        <v>3</v>
      </c>
      <c r="O201"/>
      <c r="P201"/>
    </row>
    <row r="202" spans="2:16" x14ac:dyDescent="0.15">
      <c r="B202" s="35">
        <v>24</v>
      </c>
      <c r="C202" s="54">
        <v>4.198379629629629E-2</v>
      </c>
      <c r="D202" s="39">
        <v>602</v>
      </c>
      <c r="E202" s="36" t="s">
        <v>78</v>
      </c>
      <c r="F202" s="36" t="s">
        <v>51</v>
      </c>
      <c r="G202" s="35" t="s">
        <v>214</v>
      </c>
      <c r="H202" s="37" t="s">
        <v>23</v>
      </c>
      <c r="I202" s="52" t="s">
        <v>28</v>
      </c>
      <c r="J202" s="37">
        <v>2</v>
      </c>
      <c r="K202" s="10">
        <v>4</v>
      </c>
      <c r="L202" s="35">
        <v>3</v>
      </c>
      <c r="M202" s="12"/>
      <c r="N202"/>
      <c r="O202"/>
      <c r="P202"/>
    </row>
    <row r="203" spans="2:16" x14ac:dyDescent="0.15">
      <c r="B203" s="35">
        <v>18</v>
      </c>
      <c r="C203" s="9" t="s">
        <v>465</v>
      </c>
      <c r="D203" s="14" t="s">
        <v>428</v>
      </c>
      <c r="E203" s="11" t="s">
        <v>78</v>
      </c>
      <c r="F203" s="11" t="s">
        <v>51</v>
      </c>
      <c r="G203" s="35" t="s">
        <v>214</v>
      </c>
      <c r="H203" s="35" t="s">
        <v>23</v>
      </c>
      <c r="I203" s="52" t="s">
        <v>28</v>
      </c>
      <c r="J203" s="10">
        <v>2</v>
      </c>
      <c r="K203" s="10">
        <f>IF(OR(J203&gt;5,J203=0),0,6-J203)</f>
        <v>4</v>
      </c>
      <c r="L203" s="35">
        <v>6</v>
      </c>
      <c r="M203"/>
      <c r="N203"/>
      <c r="O203"/>
      <c r="P203"/>
    </row>
    <row r="204" spans="2:16" x14ac:dyDescent="0.15">
      <c r="B204" s="35">
        <v>1</v>
      </c>
      <c r="C204" s="16">
        <v>3.3599537037037039E-2</v>
      </c>
      <c r="D204" s="35">
        <v>115</v>
      </c>
      <c r="E204" s="12" t="s">
        <v>49</v>
      </c>
      <c r="F204" s="12" t="s">
        <v>51</v>
      </c>
      <c r="G204" s="10" t="s">
        <v>216</v>
      </c>
      <c r="H204" s="10" t="s">
        <v>23</v>
      </c>
      <c r="I204" s="53" t="s">
        <v>26</v>
      </c>
      <c r="J204" s="10">
        <v>1</v>
      </c>
      <c r="K204" s="10">
        <v>5</v>
      </c>
      <c r="L204" s="35">
        <v>2</v>
      </c>
      <c r="M204" s="35">
        <f>SUM(K204:K205)</f>
        <v>10</v>
      </c>
      <c r="N204" s="35">
        <v>2</v>
      </c>
      <c r="O204"/>
      <c r="P204"/>
    </row>
    <row r="205" spans="2:16" x14ac:dyDescent="0.15">
      <c r="B205" s="35">
        <v>1</v>
      </c>
      <c r="C205" s="48">
        <v>3.2280092592592589E-2</v>
      </c>
      <c r="D205" s="14">
        <v>115</v>
      </c>
      <c r="E205" s="11" t="s">
        <v>49</v>
      </c>
      <c r="F205" s="11" t="s">
        <v>51</v>
      </c>
      <c r="G205" s="10" t="s">
        <v>216</v>
      </c>
      <c r="H205" s="10" t="s">
        <v>23</v>
      </c>
      <c r="I205" s="53" t="s">
        <v>26</v>
      </c>
      <c r="J205" s="10">
        <v>1</v>
      </c>
      <c r="K205" s="10">
        <v>5</v>
      </c>
      <c r="L205" s="35">
        <v>5</v>
      </c>
      <c r="M205" s="12"/>
      <c r="O205"/>
      <c r="P205"/>
    </row>
    <row r="206" spans="2:16" x14ac:dyDescent="0.15">
      <c r="B206" s="35">
        <v>72</v>
      </c>
      <c r="C206" s="16">
        <v>5.0798611111111114E-2</v>
      </c>
      <c r="D206" s="35">
        <v>170</v>
      </c>
      <c r="E206" s="12" t="s">
        <v>160</v>
      </c>
      <c r="F206" s="25" t="s">
        <v>161</v>
      </c>
      <c r="G206" s="35" t="s">
        <v>214</v>
      </c>
      <c r="H206" s="35" t="s">
        <v>21</v>
      </c>
      <c r="I206" s="51" t="s">
        <v>26</v>
      </c>
      <c r="J206" s="10">
        <v>3</v>
      </c>
      <c r="K206" s="35">
        <v>3</v>
      </c>
      <c r="L206" s="35">
        <v>1</v>
      </c>
      <c r="M206" s="35">
        <f>SUM(K206:K208)</f>
        <v>5</v>
      </c>
      <c r="N206" s="35">
        <v>3</v>
      </c>
      <c r="O206"/>
      <c r="P206"/>
    </row>
    <row r="207" spans="2:16" x14ac:dyDescent="0.15">
      <c r="B207" s="35">
        <v>66</v>
      </c>
      <c r="C207" s="16">
        <v>4.8657407407407406E-2</v>
      </c>
      <c r="D207" s="35">
        <v>170</v>
      </c>
      <c r="E207" s="12" t="s">
        <v>160</v>
      </c>
      <c r="F207" s="12" t="s">
        <v>161</v>
      </c>
      <c r="G207" s="10" t="s">
        <v>214</v>
      </c>
      <c r="H207" s="10" t="s">
        <v>21</v>
      </c>
      <c r="I207" s="53" t="s">
        <v>26</v>
      </c>
      <c r="J207" s="10">
        <v>4</v>
      </c>
      <c r="K207" s="10">
        <v>2</v>
      </c>
      <c r="L207" s="35">
        <v>2</v>
      </c>
      <c r="M207" s="12"/>
      <c r="N207"/>
      <c r="O207"/>
      <c r="P207"/>
    </row>
    <row r="208" spans="2:16" x14ac:dyDescent="0.15">
      <c r="B208" s="35">
        <v>44</v>
      </c>
      <c r="C208" s="54" t="s">
        <v>308</v>
      </c>
      <c r="D208" s="39">
        <v>170</v>
      </c>
      <c r="E208" s="36" t="s">
        <v>160</v>
      </c>
      <c r="F208" s="36" t="s">
        <v>161</v>
      </c>
      <c r="G208" s="35" t="s">
        <v>214</v>
      </c>
      <c r="H208" s="37" t="s">
        <v>21</v>
      </c>
      <c r="I208" s="52" t="s">
        <v>26</v>
      </c>
      <c r="J208" s="37"/>
      <c r="K208" s="10">
        <v>0</v>
      </c>
      <c r="L208" s="35">
        <v>3</v>
      </c>
      <c r="M208" s="12"/>
      <c r="N208"/>
      <c r="O208"/>
      <c r="P208"/>
    </row>
    <row r="209" spans="2:16" x14ac:dyDescent="0.15">
      <c r="B209" s="35">
        <v>13</v>
      </c>
      <c r="C209" s="48">
        <v>3.5995370370370372E-2</v>
      </c>
      <c r="D209" s="14">
        <v>777</v>
      </c>
      <c r="E209" s="11" t="s">
        <v>399</v>
      </c>
      <c r="F209" s="11" t="s">
        <v>398</v>
      </c>
      <c r="G209" s="10" t="s">
        <v>215</v>
      </c>
      <c r="H209" s="10" t="s">
        <v>25</v>
      </c>
      <c r="I209" s="53" t="s">
        <v>26</v>
      </c>
      <c r="J209" s="10">
        <v>3</v>
      </c>
      <c r="K209" s="10">
        <v>3</v>
      </c>
      <c r="L209" s="35">
        <v>5</v>
      </c>
      <c r="M209" s="12"/>
      <c r="O209"/>
      <c r="P209"/>
    </row>
    <row r="210" spans="2:16" x14ac:dyDescent="0.15">
      <c r="B210" s="35">
        <v>16</v>
      </c>
      <c r="C210" s="16">
        <v>3.9641203703703706E-2</v>
      </c>
      <c r="D210" s="35">
        <v>454</v>
      </c>
      <c r="E210" s="12" t="s">
        <v>141</v>
      </c>
      <c r="F210" s="12" t="s">
        <v>261</v>
      </c>
      <c r="G210" s="10" t="s">
        <v>214</v>
      </c>
      <c r="H210" s="10" t="s">
        <v>23</v>
      </c>
      <c r="I210" s="53" t="s">
        <v>29</v>
      </c>
      <c r="J210" s="10">
        <v>1</v>
      </c>
      <c r="K210" s="10">
        <v>5</v>
      </c>
      <c r="L210" s="35">
        <v>2</v>
      </c>
      <c r="M210" s="12"/>
      <c r="O210"/>
      <c r="P210"/>
    </row>
    <row r="211" spans="2:16" x14ac:dyDescent="0.15">
      <c r="B211" s="35">
        <v>71</v>
      </c>
      <c r="C211" s="16">
        <v>5.0324074074074077E-2</v>
      </c>
      <c r="D211" s="35">
        <v>222</v>
      </c>
      <c r="E211" s="12" t="s">
        <v>180</v>
      </c>
      <c r="F211" s="25" t="s">
        <v>181</v>
      </c>
      <c r="G211" s="35" t="s">
        <v>31</v>
      </c>
      <c r="H211" s="35" t="s">
        <v>23</v>
      </c>
      <c r="I211" s="51" t="s">
        <v>22</v>
      </c>
      <c r="J211" s="10">
        <v>1</v>
      </c>
      <c r="K211" s="35">
        <v>5</v>
      </c>
      <c r="L211" s="35">
        <v>1</v>
      </c>
      <c r="M211" s="35"/>
      <c r="O211"/>
      <c r="P211"/>
    </row>
    <row r="212" spans="2:16" x14ac:dyDescent="0.15">
      <c r="B212" s="35">
        <v>66</v>
      </c>
      <c r="C212" s="16">
        <v>4.9317129629629634E-2</v>
      </c>
      <c r="D212" s="35">
        <v>254</v>
      </c>
      <c r="E212" s="12" t="s">
        <v>39</v>
      </c>
      <c r="F212" s="25" t="s">
        <v>40</v>
      </c>
      <c r="G212" s="35" t="s">
        <v>214</v>
      </c>
      <c r="H212" s="35" t="s">
        <v>23</v>
      </c>
      <c r="I212" s="51" t="s">
        <v>29</v>
      </c>
      <c r="J212" s="10">
        <v>6</v>
      </c>
      <c r="K212" s="35">
        <v>0</v>
      </c>
      <c r="L212" s="35">
        <v>1</v>
      </c>
      <c r="M212" s="35">
        <f>SUM(K212:K214)</f>
        <v>5</v>
      </c>
      <c r="N212" s="35">
        <v>3</v>
      </c>
      <c r="O212"/>
      <c r="P212"/>
    </row>
    <row r="213" spans="2:16" x14ac:dyDescent="0.15">
      <c r="B213" s="35">
        <v>43</v>
      </c>
      <c r="C213" s="54">
        <v>5.0127314814814812E-2</v>
      </c>
      <c r="D213" s="14">
        <v>254</v>
      </c>
      <c r="E213" s="42" t="s">
        <v>39</v>
      </c>
      <c r="F213" s="42" t="s">
        <v>40</v>
      </c>
      <c r="G213" s="10" t="s">
        <v>214</v>
      </c>
      <c r="H213" s="10" t="s">
        <v>23</v>
      </c>
      <c r="I213" s="53" t="s">
        <v>29</v>
      </c>
      <c r="J213" s="37">
        <v>4</v>
      </c>
      <c r="K213" s="10">
        <v>2</v>
      </c>
      <c r="L213" s="35">
        <v>4</v>
      </c>
      <c r="M213" s="12"/>
      <c r="N213"/>
      <c r="O213"/>
      <c r="P213"/>
    </row>
    <row r="214" spans="2:16" x14ac:dyDescent="0.15">
      <c r="B214" s="35">
        <v>31</v>
      </c>
      <c r="C214" s="9" t="s">
        <v>478</v>
      </c>
      <c r="D214" s="14" t="s">
        <v>441</v>
      </c>
      <c r="E214" s="11" t="s">
        <v>39</v>
      </c>
      <c r="F214" s="11" t="s">
        <v>40</v>
      </c>
      <c r="G214" s="35" t="s">
        <v>214</v>
      </c>
      <c r="H214" s="35" t="s">
        <v>23</v>
      </c>
      <c r="I214" s="53" t="s">
        <v>29</v>
      </c>
      <c r="J214" s="10">
        <v>3</v>
      </c>
      <c r="K214" s="10">
        <f>IF(OR(J214&gt;5,J214=0),0,6-J214)</f>
        <v>3</v>
      </c>
      <c r="L214" s="35">
        <v>6</v>
      </c>
      <c r="M214" s="12"/>
      <c r="O214"/>
      <c r="P214"/>
    </row>
    <row r="215" spans="2:16" x14ac:dyDescent="0.15">
      <c r="B215" s="35">
        <v>22</v>
      </c>
      <c r="C215" s="16">
        <v>4.0636574074074075E-2</v>
      </c>
      <c r="D215" s="35">
        <v>316</v>
      </c>
      <c r="E215" s="12" t="s">
        <v>230</v>
      </c>
      <c r="F215" s="12" t="s">
        <v>266</v>
      </c>
      <c r="G215" s="10" t="s">
        <v>36</v>
      </c>
      <c r="H215" s="10" t="s">
        <v>23</v>
      </c>
      <c r="I215" s="53" t="s">
        <v>26</v>
      </c>
      <c r="J215" s="10">
        <v>2</v>
      </c>
      <c r="K215" s="10">
        <v>4</v>
      </c>
      <c r="L215" s="35">
        <v>2</v>
      </c>
      <c r="M215" s="35">
        <f>SUM(K215:K216)</f>
        <v>9</v>
      </c>
      <c r="N215" s="35">
        <v>2</v>
      </c>
      <c r="O215"/>
      <c r="P215"/>
    </row>
    <row r="216" spans="2:16" x14ac:dyDescent="0.15">
      <c r="B216" s="35">
        <v>26</v>
      </c>
      <c r="C216" s="48">
        <v>3.78587962962963E-2</v>
      </c>
      <c r="D216" s="14">
        <v>316</v>
      </c>
      <c r="E216" s="11" t="s">
        <v>230</v>
      </c>
      <c r="F216" s="11" t="s">
        <v>266</v>
      </c>
      <c r="G216" s="10" t="s">
        <v>36</v>
      </c>
      <c r="H216" s="10" t="s">
        <v>23</v>
      </c>
      <c r="I216" s="53" t="s">
        <v>26</v>
      </c>
      <c r="J216" s="10">
        <v>1</v>
      </c>
      <c r="K216" s="10">
        <v>5</v>
      </c>
      <c r="L216" s="35">
        <v>5</v>
      </c>
      <c r="M216" s="12"/>
      <c r="O216"/>
      <c r="P216"/>
    </row>
    <row r="217" spans="2:16" x14ac:dyDescent="0.15">
      <c r="B217" s="35">
        <v>44</v>
      </c>
      <c r="C217" s="48">
        <v>4.099537037037037E-2</v>
      </c>
      <c r="D217" s="14">
        <v>2226</v>
      </c>
      <c r="E217" s="11" t="s">
        <v>395</v>
      </c>
      <c r="F217" s="11" t="s">
        <v>394</v>
      </c>
      <c r="G217" s="10" t="s">
        <v>215</v>
      </c>
      <c r="H217" s="10" t="s">
        <v>21</v>
      </c>
      <c r="I217" s="53" t="s">
        <v>22</v>
      </c>
      <c r="J217" s="10">
        <v>1</v>
      </c>
      <c r="K217" s="10">
        <v>5</v>
      </c>
      <c r="L217" s="35">
        <v>5</v>
      </c>
      <c r="M217"/>
      <c r="N217"/>
      <c r="O217"/>
      <c r="P217"/>
    </row>
    <row r="218" spans="2:16" x14ac:dyDescent="0.15">
      <c r="B218" s="35">
        <v>56</v>
      </c>
      <c r="C218" s="16">
        <v>4.6909722222222221E-2</v>
      </c>
      <c r="D218" s="35">
        <v>280</v>
      </c>
      <c r="E218" s="12" t="s">
        <v>69</v>
      </c>
      <c r="F218" s="25" t="s">
        <v>70</v>
      </c>
      <c r="G218" s="35" t="s">
        <v>214</v>
      </c>
      <c r="H218" s="35" t="s">
        <v>23</v>
      </c>
      <c r="I218" s="51" t="s">
        <v>22</v>
      </c>
      <c r="J218" s="10">
        <v>6</v>
      </c>
      <c r="K218" s="35">
        <v>1</v>
      </c>
      <c r="L218" s="35">
        <v>1</v>
      </c>
      <c r="M218" s="35"/>
      <c r="N218"/>
      <c r="O218"/>
      <c r="P218"/>
    </row>
    <row r="219" spans="2:16" x14ac:dyDescent="0.15">
      <c r="B219" s="35">
        <v>46</v>
      </c>
      <c r="C219" s="54">
        <v>5.1805555555555556E-2</v>
      </c>
      <c r="D219" s="14">
        <v>650</v>
      </c>
      <c r="E219" s="42" t="s">
        <v>360</v>
      </c>
      <c r="F219" s="42" t="s">
        <v>361</v>
      </c>
      <c r="G219" s="10" t="s">
        <v>214</v>
      </c>
      <c r="H219" s="10" t="s">
        <v>23</v>
      </c>
      <c r="I219" s="53" t="s">
        <v>30</v>
      </c>
      <c r="J219" s="37">
        <v>6</v>
      </c>
      <c r="K219" s="10">
        <v>0</v>
      </c>
      <c r="L219" s="35">
        <v>4</v>
      </c>
      <c r="M219"/>
      <c r="N219"/>
      <c r="O219"/>
      <c r="P219"/>
    </row>
    <row r="220" spans="2:16" x14ac:dyDescent="0.15">
      <c r="B220" s="35">
        <v>21</v>
      </c>
      <c r="C220" s="16">
        <v>4.1956018518518517E-2</v>
      </c>
      <c r="D220" s="35">
        <v>60</v>
      </c>
      <c r="E220" s="12" t="s">
        <v>56</v>
      </c>
      <c r="F220" s="25" t="s">
        <v>57</v>
      </c>
      <c r="G220" s="35" t="s">
        <v>215</v>
      </c>
      <c r="H220" s="35" t="s">
        <v>23</v>
      </c>
      <c r="I220" s="51" t="s">
        <v>30</v>
      </c>
      <c r="J220" s="10">
        <v>1</v>
      </c>
      <c r="K220" s="35">
        <v>5</v>
      </c>
      <c r="L220" s="35">
        <v>1</v>
      </c>
      <c r="M220" s="35"/>
      <c r="O220"/>
      <c r="P220"/>
    </row>
    <row r="221" spans="2:16" x14ac:dyDescent="0.15">
      <c r="B221" s="35">
        <v>31</v>
      </c>
      <c r="C221" s="16">
        <v>4.1828703703703701E-2</v>
      </c>
      <c r="D221" s="35">
        <v>486</v>
      </c>
      <c r="E221" s="12" t="s">
        <v>234</v>
      </c>
      <c r="F221" s="12" t="s">
        <v>271</v>
      </c>
      <c r="G221" s="10" t="s">
        <v>214</v>
      </c>
      <c r="H221" s="10" t="s">
        <v>23</v>
      </c>
      <c r="I221" s="53" t="s">
        <v>26</v>
      </c>
      <c r="J221" s="10">
        <v>5</v>
      </c>
      <c r="K221" s="10">
        <v>1</v>
      </c>
      <c r="L221" s="35">
        <v>2</v>
      </c>
      <c r="M221" s="12"/>
      <c r="O221"/>
      <c r="P221"/>
    </row>
    <row r="222" spans="2:16" x14ac:dyDescent="0.15">
      <c r="B222" s="35">
        <v>61</v>
      </c>
      <c r="C222" s="55">
        <v>4.8993055555555554E-2</v>
      </c>
      <c r="D222" s="14">
        <v>695</v>
      </c>
      <c r="E222" s="11" t="s">
        <v>47</v>
      </c>
      <c r="F222" s="11" t="s">
        <v>391</v>
      </c>
      <c r="G222" s="10" t="s">
        <v>214</v>
      </c>
      <c r="H222" s="10" t="s">
        <v>23</v>
      </c>
      <c r="I222" s="53" t="s">
        <v>24</v>
      </c>
      <c r="J222" s="10">
        <v>2</v>
      </c>
      <c r="K222" s="10">
        <v>4</v>
      </c>
      <c r="L222" s="35">
        <v>5</v>
      </c>
      <c r="M222"/>
      <c r="N222"/>
      <c r="O222"/>
      <c r="P222"/>
    </row>
    <row r="223" spans="2:16" x14ac:dyDescent="0.15">
      <c r="B223" s="35">
        <v>26</v>
      </c>
      <c r="C223" s="54">
        <v>4.3854166666666666E-2</v>
      </c>
      <c r="D223" s="41">
        <v>582</v>
      </c>
      <c r="E223" s="42" t="s">
        <v>86</v>
      </c>
      <c r="F223" s="42" t="s">
        <v>351</v>
      </c>
      <c r="G223" s="10" t="s">
        <v>36</v>
      </c>
      <c r="H223" s="10" t="s">
        <v>23</v>
      </c>
      <c r="I223" s="53" t="s">
        <v>28</v>
      </c>
      <c r="J223" s="37">
        <v>1</v>
      </c>
      <c r="K223" s="10">
        <v>5</v>
      </c>
      <c r="L223" s="35">
        <v>4</v>
      </c>
      <c r="M223" s="12"/>
      <c r="O223"/>
      <c r="P223"/>
    </row>
    <row r="224" spans="2:16" x14ac:dyDescent="0.15">
      <c r="B224" s="35">
        <v>1</v>
      </c>
      <c r="C224" s="9" t="s">
        <v>448</v>
      </c>
      <c r="D224" s="14" t="s">
        <v>411</v>
      </c>
      <c r="E224" s="11" t="s">
        <v>53</v>
      </c>
      <c r="F224" s="11" t="s">
        <v>494</v>
      </c>
      <c r="G224" s="35" t="s">
        <v>216</v>
      </c>
      <c r="H224" s="35" t="s">
        <v>23</v>
      </c>
      <c r="I224" s="52" t="s">
        <v>28</v>
      </c>
      <c r="J224" s="10">
        <v>1</v>
      </c>
      <c r="K224" s="10">
        <f>IF(OR(J224&gt;5,J224=0),0,6-J224)</f>
        <v>5</v>
      </c>
      <c r="L224" s="35">
        <v>6</v>
      </c>
      <c r="M224" s="12"/>
      <c r="N224"/>
      <c r="O224"/>
      <c r="P224"/>
    </row>
    <row r="225" spans="2:16" x14ac:dyDescent="0.15">
      <c r="B225" s="35">
        <v>48</v>
      </c>
      <c r="C225" s="16">
        <v>4.6053240740740742E-2</v>
      </c>
      <c r="D225" s="35">
        <v>689</v>
      </c>
      <c r="E225" s="12" t="s">
        <v>118</v>
      </c>
      <c r="F225" s="25" t="s">
        <v>119</v>
      </c>
      <c r="G225" s="35" t="s">
        <v>214</v>
      </c>
      <c r="H225" s="35" t="s">
        <v>23</v>
      </c>
      <c r="I225" s="51" t="s">
        <v>24</v>
      </c>
      <c r="J225" s="10">
        <v>2</v>
      </c>
      <c r="K225" s="35">
        <v>4</v>
      </c>
      <c r="L225" s="35">
        <v>1</v>
      </c>
      <c r="M225" s="35">
        <f>SUM(K225:K228)</f>
        <v>19</v>
      </c>
      <c r="N225" s="35">
        <v>4</v>
      </c>
      <c r="O225"/>
      <c r="P225"/>
    </row>
    <row r="226" spans="2:16" x14ac:dyDescent="0.15">
      <c r="B226" s="35">
        <v>25</v>
      </c>
      <c r="C226" s="54">
        <v>4.2114583333333337E-2</v>
      </c>
      <c r="D226" s="39">
        <v>689</v>
      </c>
      <c r="E226" s="36" t="s">
        <v>118</v>
      </c>
      <c r="F226" s="36" t="s">
        <v>119</v>
      </c>
      <c r="G226" s="35" t="s">
        <v>214</v>
      </c>
      <c r="H226" s="37" t="s">
        <v>23</v>
      </c>
      <c r="I226" s="52" t="s">
        <v>24</v>
      </c>
      <c r="J226" s="37">
        <v>1</v>
      </c>
      <c r="K226" s="10">
        <v>5</v>
      </c>
      <c r="L226" s="35">
        <v>3</v>
      </c>
      <c r="M226"/>
      <c r="N226"/>
      <c r="O226"/>
      <c r="P226"/>
    </row>
    <row r="227" spans="2:16" x14ac:dyDescent="0.15">
      <c r="B227" s="35">
        <v>30</v>
      </c>
      <c r="C227" s="54">
        <v>4.4826388888888895E-2</v>
      </c>
      <c r="D227" s="14">
        <v>689</v>
      </c>
      <c r="E227" s="11" t="s">
        <v>118</v>
      </c>
      <c r="F227" s="11" t="s">
        <v>119</v>
      </c>
      <c r="G227" s="10" t="s">
        <v>214</v>
      </c>
      <c r="H227" s="10" t="s">
        <v>23</v>
      </c>
      <c r="I227" s="53" t="s">
        <v>24</v>
      </c>
      <c r="J227" s="37">
        <v>1</v>
      </c>
      <c r="K227" s="10">
        <v>5</v>
      </c>
      <c r="L227" s="35">
        <v>4</v>
      </c>
      <c r="M227"/>
      <c r="N227"/>
      <c r="O227"/>
      <c r="P227"/>
    </row>
    <row r="228" spans="2:16" x14ac:dyDescent="0.15">
      <c r="B228" s="35">
        <v>13</v>
      </c>
      <c r="C228" s="9" t="s">
        <v>460</v>
      </c>
      <c r="D228" s="14" t="s">
        <v>423</v>
      </c>
      <c r="E228" s="11" t="s">
        <v>118</v>
      </c>
      <c r="F228" s="11" t="s">
        <v>119</v>
      </c>
      <c r="G228" s="35" t="s">
        <v>214</v>
      </c>
      <c r="H228" s="35" t="s">
        <v>23</v>
      </c>
      <c r="I228" s="12" t="s">
        <v>24</v>
      </c>
      <c r="J228" s="10">
        <v>1</v>
      </c>
      <c r="K228" s="10">
        <f>IF(OR(J228&gt;5,J228=0),0,6-J228)</f>
        <v>5</v>
      </c>
      <c r="L228" s="35">
        <v>6</v>
      </c>
      <c r="M228" s="12"/>
      <c r="N228"/>
      <c r="O228"/>
      <c r="P228"/>
    </row>
    <row r="229" spans="2:16" x14ac:dyDescent="0.15">
      <c r="B229" s="35">
        <v>19</v>
      </c>
      <c r="C229" s="48">
        <v>3.6666666666666667E-2</v>
      </c>
      <c r="D229" s="14">
        <v>544</v>
      </c>
      <c r="E229" s="11" t="s">
        <v>374</v>
      </c>
      <c r="F229" s="11" t="s">
        <v>375</v>
      </c>
      <c r="G229" s="10" t="s">
        <v>214</v>
      </c>
      <c r="H229" s="10" t="s">
        <v>23</v>
      </c>
      <c r="I229" s="53" t="s">
        <v>217</v>
      </c>
      <c r="J229" s="10">
        <v>2</v>
      </c>
      <c r="K229" s="10">
        <v>4</v>
      </c>
      <c r="L229" s="35">
        <v>5</v>
      </c>
      <c r="M229" s="12"/>
      <c r="N229"/>
      <c r="O229"/>
      <c r="P229"/>
    </row>
    <row r="230" spans="2:16" x14ac:dyDescent="0.15">
      <c r="B230" s="35">
        <v>41</v>
      </c>
      <c r="C230" s="16">
        <v>4.4756944444444446E-2</v>
      </c>
      <c r="D230" s="35">
        <v>374</v>
      </c>
      <c r="E230" s="12" t="s">
        <v>188</v>
      </c>
      <c r="F230" s="25" t="s">
        <v>189</v>
      </c>
      <c r="G230" s="35" t="s">
        <v>214</v>
      </c>
      <c r="H230" s="35" t="s">
        <v>23</v>
      </c>
      <c r="I230" s="51" t="s">
        <v>22</v>
      </c>
      <c r="J230" s="10">
        <v>4</v>
      </c>
      <c r="K230" s="35">
        <v>2</v>
      </c>
      <c r="L230" s="35">
        <v>1</v>
      </c>
      <c r="M230" s="35"/>
      <c r="N230" s="35"/>
      <c r="O230"/>
      <c r="P230"/>
    </row>
    <row r="231" spans="2:16" x14ac:dyDescent="0.15">
      <c r="B231" s="35">
        <v>34</v>
      </c>
      <c r="C231" s="16">
        <v>4.2314814814814812E-2</v>
      </c>
      <c r="D231" s="35">
        <v>374</v>
      </c>
      <c r="E231" s="12" t="s">
        <v>188</v>
      </c>
      <c r="F231" s="12" t="s">
        <v>189</v>
      </c>
      <c r="G231" s="10" t="s">
        <v>214</v>
      </c>
      <c r="H231" s="10" t="s">
        <v>23</v>
      </c>
      <c r="I231" s="53" t="s">
        <v>26</v>
      </c>
      <c r="J231" s="10">
        <v>7</v>
      </c>
      <c r="K231" s="10">
        <v>0</v>
      </c>
      <c r="L231" s="35">
        <v>2</v>
      </c>
      <c r="M231"/>
      <c r="N231"/>
      <c r="O231"/>
      <c r="P231"/>
    </row>
    <row r="232" spans="2:16" x14ac:dyDescent="0.15">
      <c r="B232" s="35">
        <v>92</v>
      </c>
      <c r="C232" s="16">
        <v>6.3287037037037031E-2</v>
      </c>
      <c r="D232" s="35">
        <v>228</v>
      </c>
      <c r="E232" s="12" t="s">
        <v>195</v>
      </c>
      <c r="F232" s="25" t="s">
        <v>196</v>
      </c>
      <c r="G232" s="35" t="s">
        <v>31</v>
      </c>
      <c r="H232" s="35" t="s">
        <v>23</v>
      </c>
      <c r="I232" s="51" t="s">
        <v>22</v>
      </c>
      <c r="J232" s="10">
        <v>10</v>
      </c>
      <c r="K232" s="35">
        <v>0</v>
      </c>
      <c r="L232" s="35">
        <v>1</v>
      </c>
      <c r="M232" s="35"/>
      <c r="N232"/>
      <c r="O232"/>
      <c r="P232"/>
    </row>
    <row r="233" spans="2:16" x14ac:dyDescent="0.15">
      <c r="B233" s="35">
        <v>80</v>
      </c>
      <c r="C233" s="16">
        <v>5.409722222222222E-2</v>
      </c>
      <c r="D233" s="35">
        <v>209</v>
      </c>
      <c r="E233" s="12" t="s">
        <v>120</v>
      </c>
      <c r="F233" s="25" t="s">
        <v>132</v>
      </c>
      <c r="G233" s="35" t="s">
        <v>31</v>
      </c>
      <c r="H233" s="35" t="s">
        <v>23</v>
      </c>
      <c r="I233" s="51" t="s">
        <v>22</v>
      </c>
      <c r="J233" s="10">
        <v>4</v>
      </c>
      <c r="K233" s="35">
        <v>2</v>
      </c>
      <c r="L233" s="35">
        <v>1</v>
      </c>
      <c r="M233" s="35"/>
      <c r="N233"/>
      <c r="O233"/>
      <c r="P233"/>
    </row>
    <row r="234" spans="2:16" x14ac:dyDescent="0.15">
      <c r="B234" s="35">
        <v>18</v>
      </c>
      <c r="C234" s="48">
        <v>3.6608796296296299E-2</v>
      </c>
      <c r="D234" s="14">
        <v>187</v>
      </c>
      <c r="E234" s="11" t="s">
        <v>396</v>
      </c>
      <c r="F234" s="11" t="s">
        <v>397</v>
      </c>
      <c r="G234" s="10" t="s">
        <v>215</v>
      </c>
      <c r="H234" s="10" t="s">
        <v>25</v>
      </c>
      <c r="I234" s="53" t="s">
        <v>22</v>
      </c>
      <c r="J234" s="10">
        <v>1</v>
      </c>
      <c r="K234" s="10">
        <v>5</v>
      </c>
      <c r="L234" s="35">
        <v>5</v>
      </c>
      <c r="M234" s="12"/>
      <c r="N234"/>
      <c r="O234"/>
      <c r="P234"/>
    </row>
    <row r="235" spans="2:16" x14ac:dyDescent="0.15">
      <c r="B235" s="35">
        <v>37</v>
      </c>
      <c r="C235" s="16">
        <v>4.2928240740740746E-2</v>
      </c>
      <c r="D235" s="35">
        <v>187</v>
      </c>
      <c r="E235" s="12" t="s">
        <v>301</v>
      </c>
      <c r="F235" s="12" t="s">
        <v>273</v>
      </c>
      <c r="G235" s="10" t="s">
        <v>215</v>
      </c>
      <c r="H235" s="10" t="s">
        <v>21</v>
      </c>
      <c r="I235" s="53" t="s">
        <v>22</v>
      </c>
      <c r="J235" s="10">
        <v>1</v>
      </c>
      <c r="K235" s="10">
        <v>5</v>
      </c>
      <c r="L235" s="35">
        <v>2</v>
      </c>
      <c r="M235" s="12"/>
      <c r="O235"/>
      <c r="P235"/>
    </row>
    <row r="236" spans="2:16" x14ac:dyDescent="0.15">
      <c r="B236" s="35">
        <v>29</v>
      </c>
      <c r="C236" s="16">
        <v>4.2905092592592592E-2</v>
      </c>
      <c r="D236" s="35">
        <v>18</v>
      </c>
      <c r="E236" s="12" t="s">
        <v>120</v>
      </c>
      <c r="F236" s="25" t="s">
        <v>121</v>
      </c>
      <c r="G236" s="35" t="s">
        <v>214</v>
      </c>
      <c r="H236" s="35" t="s">
        <v>23</v>
      </c>
      <c r="I236" s="51" t="s">
        <v>26</v>
      </c>
      <c r="J236" s="10">
        <v>7</v>
      </c>
      <c r="K236" s="35">
        <v>0</v>
      </c>
      <c r="L236" s="35">
        <v>1</v>
      </c>
      <c r="M236" s="35">
        <f>SUM(K236:K237)</f>
        <v>4</v>
      </c>
      <c r="N236" s="35">
        <v>2</v>
      </c>
      <c r="O236"/>
      <c r="P236"/>
    </row>
    <row r="237" spans="2:16" x14ac:dyDescent="0.15">
      <c r="B237" s="35">
        <v>25</v>
      </c>
      <c r="C237" s="48">
        <v>3.7789351851851852E-2</v>
      </c>
      <c r="D237" s="14">
        <v>18</v>
      </c>
      <c r="E237" s="11" t="s">
        <v>120</v>
      </c>
      <c r="F237" s="11" t="s">
        <v>121</v>
      </c>
      <c r="G237" s="10" t="s">
        <v>214</v>
      </c>
      <c r="H237" s="10" t="s">
        <v>23</v>
      </c>
      <c r="I237" s="53" t="s">
        <v>26</v>
      </c>
      <c r="J237" s="10">
        <v>2</v>
      </c>
      <c r="K237" s="10">
        <v>4</v>
      </c>
      <c r="L237" s="35">
        <v>5</v>
      </c>
      <c r="M237" s="12"/>
      <c r="O237"/>
      <c r="P237"/>
    </row>
    <row r="238" spans="2:16" x14ac:dyDescent="0.15">
      <c r="B238" s="35">
        <v>85</v>
      </c>
      <c r="C238" s="16">
        <v>5.752314814814815E-2</v>
      </c>
      <c r="D238" s="35">
        <v>14</v>
      </c>
      <c r="E238" s="12" t="s">
        <v>79</v>
      </c>
      <c r="F238" s="25" t="s">
        <v>80</v>
      </c>
      <c r="G238" s="35" t="s">
        <v>31</v>
      </c>
      <c r="H238" s="35" t="s">
        <v>23</v>
      </c>
      <c r="I238" s="51" t="s">
        <v>22</v>
      </c>
      <c r="J238" s="10">
        <v>6</v>
      </c>
      <c r="K238" s="35">
        <v>0</v>
      </c>
      <c r="L238" s="35">
        <v>1</v>
      </c>
      <c r="M238" s="35"/>
      <c r="N238"/>
      <c r="O238"/>
      <c r="P238"/>
    </row>
    <row r="239" spans="2:16" x14ac:dyDescent="0.15">
      <c r="B239" s="35">
        <v>15</v>
      </c>
      <c r="C239" s="48">
        <v>3.6261574074074078E-2</v>
      </c>
      <c r="D239" s="14">
        <v>108</v>
      </c>
      <c r="E239" s="11" t="s">
        <v>370</v>
      </c>
      <c r="F239" s="11" t="s">
        <v>371</v>
      </c>
      <c r="G239" s="10" t="s">
        <v>36</v>
      </c>
      <c r="H239" s="10" t="s">
        <v>23</v>
      </c>
      <c r="I239" s="53" t="s">
        <v>217</v>
      </c>
      <c r="J239" s="10">
        <v>1</v>
      </c>
      <c r="K239" s="10">
        <v>5</v>
      </c>
      <c r="L239" s="35">
        <v>5</v>
      </c>
      <c r="M239" s="12"/>
      <c r="O239"/>
      <c r="P239"/>
    </row>
    <row r="240" spans="2:16" x14ac:dyDescent="0.15">
      <c r="B240" s="35">
        <v>12</v>
      </c>
      <c r="C240" s="16">
        <v>3.9340277777777773E-2</v>
      </c>
      <c r="D240" s="35">
        <v>63</v>
      </c>
      <c r="E240" s="12" t="s">
        <v>133</v>
      </c>
      <c r="F240" s="25" t="s">
        <v>134</v>
      </c>
      <c r="G240" s="35" t="s">
        <v>218</v>
      </c>
      <c r="H240" s="35" t="s">
        <v>25</v>
      </c>
      <c r="I240" s="51" t="s">
        <v>22</v>
      </c>
      <c r="J240" s="10">
        <v>1</v>
      </c>
      <c r="K240" s="35">
        <v>5</v>
      </c>
      <c r="L240" s="35">
        <v>1</v>
      </c>
      <c r="M240" s="35"/>
      <c r="N240"/>
      <c r="O240"/>
      <c r="P240"/>
    </row>
    <row r="241" spans="2:16" x14ac:dyDescent="0.15">
      <c r="B241" s="35">
        <v>52</v>
      </c>
      <c r="C241" s="16">
        <v>4.6377314814814809E-2</v>
      </c>
      <c r="D241" s="35">
        <v>403</v>
      </c>
      <c r="E241" s="12" t="s">
        <v>54</v>
      </c>
      <c r="F241" s="25" t="s">
        <v>116</v>
      </c>
      <c r="G241" s="35" t="s">
        <v>214</v>
      </c>
      <c r="H241" s="35" t="s">
        <v>23</v>
      </c>
      <c r="I241" s="51" t="s">
        <v>30</v>
      </c>
      <c r="J241" s="10">
        <v>3</v>
      </c>
      <c r="K241" s="35">
        <v>3</v>
      </c>
      <c r="L241" s="35">
        <v>1</v>
      </c>
      <c r="M241" s="35">
        <f>SUM(K241:K243)</f>
        <v>8</v>
      </c>
      <c r="N241" s="35">
        <v>3</v>
      </c>
      <c r="O241"/>
      <c r="P241"/>
    </row>
    <row r="242" spans="2:16" x14ac:dyDescent="0.15">
      <c r="B242" s="35">
        <v>45</v>
      </c>
      <c r="C242" s="16">
        <v>4.4212962962962961E-2</v>
      </c>
      <c r="D242" s="35">
        <v>403</v>
      </c>
      <c r="E242" s="12" t="s">
        <v>54</v>
      </c>
      <c r="F242" s="12" t="s">
        <v>116</v>
      </c>
      <c r="G242" s="10" t="s">
        <v>214</v>
      </c>
      <c r="H242" s="10" t="s">
        <v>23</v>
      </c>
      <c r="I242" s="53" t="s">
        <v>30</v>
      </c>
      <c r="J242" s="10">
        <v>4</v>
      </c>
      <c r="K242" s="10">
        <v>2</v>
      </c>
      <c r="L242" s="35">
        <v>2</v>
      </c>
      <c r="M242"/>
      <c r="N242"/>
      <c r="O242"/>
      <c r="P242"/>
    </row>
    <row r="243" spans="2:16" x14ac:dyDescent="0.15">
      <c r="B243" s="35">
        <v>33</v>
      </c>
      <c r="C243" s="54">
        <v>4.5520833333333337E-2</v>
      </c>
      <c r="D243" s="14">
        <v>403</v>
      </c>
      <c r="E243" s="12" t="s">
        <v>54</v>
      </c>
      <c r="F243" s="42" t="s">
        <v>353</v>
      </c>
      <c r="G243" s="10" t="s">
        <v>214</v>
      </c>
      <c r="H243" s="10" t="s">
        <v>23</v>
      </c>
      <c r="I243" s="53" t="s">
        <v>30</v>
      </c>
      <c r="J243" s="37">
        <v>3</v>
      </c>
      <c r="K243" s="10">
        <v>3</v>
      </c>
      <c r="L243" s="35">
        <v>4</v>
      </c>
      <c r="M243" s="12"/>
      <c r="O243"/>
      <c r="P243"/>
    </row>
    <row r="244" spans="2:16" x14ac:dyDescent="0.15">
      <c r="B244" s="35">
        <v>17</v>
      </c>
      <c r="C244" s="48">
        <v>3.6516203703703703E-2</v>
      </c>
      <c r="D244" s="14">
        <v>5</v>
      </c>
      <c r="E244" s="11" t="s">
        <v>372</v>
      </c>
      <c r="F244" s="11" t="s">
        <v>373</v>
      </c>
      <c r="G244" s="10" t="s">
        <v>214</v>
      </c>
      <c r="H244" s="10" t="s">
        <v>23</v>
      </c>
      <c r="I244" s="53" t="s">
        <v>22</v>
      </c>
      <c r="J244" s="10">
        <v>3</v>
      </c>
      <c r="K244" s="10">
        <v>3</v>
      </c>
      <c r="L244" s="35">
        <v>5</v>
      </c>
      <c r="M244" s="12"/>
      <c r="O244"/>
      <c r="P244"/>
    </row>
    <row r="245" spans="2:16" x14ac:dyDescent="0.15">
      <c r="B245" s="35">
        <v>63</v>
      </c>
      <c r="C245" s="16">
        <v>4.7280092592592589E-2</v>
      </c>
      <c r="D245" s="35">
        <v>463</v>
      </c>
      <c r="E245" s="12" t="s">
        <v>245</v>
      </c>
      <c r="F245" s="12" t="s">
        <v>289</v>
      </c>
      <c r="G245" s="10" t="s">
        <v>214</v>
      </c>
      <c r="H245" s="10" t="s">
        <v>21</v>
      </c>
      <c r="I245" s="53" t="s">
        <v>22</v>
      </c>
      <c r="J245" s="10">
        <v>3</v>
      </c>
      <c r="K245" s="10">
        <v>3</v>
      </c>
      <c r="L245" s="35">
        <v>2</v>
      </c>
      <c r="M245"/>
      <c r="N245"/>
      <c r="O245"/>
      <c r="P245"/>
    </row>
    <row r="246" spans="2:16" x14ac:dyDescent="0.15">
      <c r="B246" s="35">
        <v>57</v>
      </c>
      <c r="C246" s="16">
        <v>4.7083333333333331E-2</v>
      </c>
      <c r="D246" s="35">
        <v>614</v>
      </c>
      <c r="E246" s="12" t="s">
        <v>137</v>
      </c>
      <c r="F246" s="25" t="s">
        <v>194</v>
      </c>
      <c r="G246" s="35" t="s">
        <v>214</v>
      </c>
      <c r="H246" s="35" t="s">
        <v>23</v>
      </c>
      <c r="I246" s="51" t="s">
        <v>26</v>
      </c>
      <c r="J246" s="10">
        <v>10</v>
      </c>
      <c r="K246" s="35">
        <v>0</v>
      </c>
      <c r="L246" s="35">
        <v>1</v>
      </c>
      <c r="M246" s="35"/>
      <c r="N246" s="35"/>
      <c r="O246"/>
      <c r="P246"/>
    </row>
    <row r="247" spans="2:16" x14ac:dyDescent="0.15">
      <c r="B247" s="35">
        <v>55</v>
      </c>
      <c r="C247" s="16">
        <v>4.5555555555555551E-2</v>
      </c>
      <c r="D247" s="35">
        <v>614</v>
      </c>
      <c r="E247" s="12" t="s">
        <v>137</v>
      </c>
      <c r="F247" s="12" t="s">
        <v>194</v>
      </c>
      <c r="G247" s="10" t="s">
        <v>214</v>
      </c>
      <c r="H247" s="10" t="s">
        <v>23</v>
      </c>
      <c r="I247" s="53" t="s">
        <v>22</v>
      </c>
      <c r="J247" s="10">
        <v>8</v>
      </c>
      <c r="K247" s="10">
        <v>0</v>
      </c>
      <c r="L247" s="35">
        <v>2</v>
      </c>
      <c r="M247" s="12"/>
      <c r="N247"/>
      <c r="O247"/>
      <c r="P247"/>
    </row>
    <row r="248" spans="2:16" x14ac:dyDescent="0.15">
      <c r="B248" s="35">
        <v>58</v>
      </c>
      <c r="C248" s="55">
        <v>4.5694444444444447E-2</v>
      </c>
      <c r="D248" s="14">
        <v>36</v>
      </c>
      <c r="E248" s="11" t="s">
        <v>387</v>
      </c>
      <c r="F248" s="11" t="s">
        <v>388</v>
      </c>
      <c r="G248" s="10" t="s">
        <v>214</v>
      </c>
      <c r="H248" s="10" t="s">
        <v>21</v>
      </c>
      <c r="I248" s="53" t="s">
        <v>26</v>
      </c>
      <c r="J248" s="10">
        <v>5</v>
      </c>
      <c r="K248" s="10">
        <v>1</v>
      </c>
      <c r="L248" s="35">
        <v>5</v>
      </c>
      <c r="M248" s="12"/>
      <c r="N248"/>
      <c r="O248"/>
      <c r="P248"/>
    </row>
    <row r="249" spans="2:16" x14ac:dyDescent="0.15">
      <c r="B249" s="35">
        <v>78</v>
      </c>
      <c r="C249" s="16">
        <v>5.2002314814814814E-2</v>
      </c>
      <c r="D249" s="35">
        <v>218</v>
      </c>
      <c r="E249" s="12" t="s">
        <v>96</v>
      </c>
      <c r="F249" s="25" t="s">
        <v>185</v>
      </c>
      <c r="G249" s="35" t="s">
        <v>31</v>
      </c>
      <c r="H249" s="35" t="s">
        <v>23</v>
      </c>
      <c r="I249" s="51" t="s">
        <v>29</v>
      </c>
      <c r="J249" s="10">
        <v>1</v>
      </c>
      <c r="K249" s="35">
        <v>5</v>
      </c>
      <c r="L249" s="35">
        <v>1</v>
      </c>
      <c r="M249" s="35"/>
      <c r="N249"/>
      <c r="O249"/>
      <c r="P249"/>
    </row>
    <row r="250" spans="2:16" x14ac:dyDescent="0.15">
      <c r="B250" s="35">
        <v>29</v>
      </c>
      <c r="C250" s="48">
        <v>3.8067129629629631E-2</v>
      </c>
      <c r="D250" s="14">
        <v>64</v>
      </c>
      <c r="E250" s="11" t="s">
        <v>378</v>
      </c>
      <c r="F250" s="11" t="s">
        <v>379</v>
      </c>
      <c r="G250" s="10" t="s">
        <v>214</v>
      </c>
      <c r="H250" s="10" t="s">
        <v>23</v>
      </c>
      <c r="I250" s="53" t="s">
        <v>22</v>
      </c>
      <c r="J250" s="10">
        <v>7</v>
      </c>
      <c r="K250" s="10">
        <v>0</v>
      </c>
      <c r="L250" s="35">
        <v>5</v>
      </c>
      <c r="M250" s="12"/>
      <c r="O250"/>
      <c r="P250"/>
    </row>
    <row r="251" spans="2:16" x14ac:dyDescent="0.15">
      <c r="B251" s="35">
        <v>17</v>
      </c>
      <c r="C251" s="54">
        <v>4.0961805555555557E-2</v>
      </c>
      <c r="D251" s="39">
        <v>276</v>
      </c>
      <c r="E251" s="36" t="s">
        <v>100</v>
      </c>
      <c r="F251" s="36" t="s">
        <v>318</v>
      </c>
      <c r="G251" s="35" t="s">
        <v>214</v>
      </c>
      <c r="H251" s="37" t="s">
        <v>23</v>
      </c>
      <c r="I251" s="52" t="s">
        <v>29</v>
      </c>
      <c r="J251" s="37">
        <v>1</v>
      </c>
      <c r="K251" s="10">
        <v>5</v>
      </c>
      <c r="L251" s="35">
        <v>3</v>
      </c>
      <c r="M251"/>
      <c r="N251"/>
      <c r="O251"/>
      <c r="P251"/>
    </row>
    <row r="252" spans="2:16" x14ac:dyDescent="0.15">
      <c r="B252" s="35">
        <v>11</v>
      </c>
      <c r="C252" s="16">
        <v>3.7916666666666668E-2</v>
      </c>
      <c r="D252" s="35">
        <v>157</v>
      </c>
      <c r="E252" s="12" t="s">
        <v>298</v>
      </c>
      <c r="F252" s="12" t="s">
        <v>257</v>
      </c>
      <c r="G252" s="10" t="s">
        <v>215</v>
      </c>
      <c r="H252" s="10" t="s">
        <v>23</v>
      </c>
      <c r="I252" s="53" t="s">
        <v>217</v>
      </c>
      <c r="J252" s="10">
        <v>1</v>
      </c>
      <c r="K252" s="10">
        <v>5</v>
      </c>
      <c r="L252" s="35">
        <v>2</v>
      </c>
      <c r="M252" s="12"/>
      <c r="O252"/>
      <c r="P252"/>
    </row>
    <row r="253" spans="2:16" x14ac:dyDescent="0.15">
      <c r="B253" s="35">
        <v>94</v>
      </c>
      <c r="C253" s="16">
        <v>6.8148148148148138E-2</v>
      </c>
      <c r="D253" s="35">
        <v>220</v>
      </c>
      <c r="E253" s="12" t="s">
        <v>166</v>
      </c>
      <c r="F253" s="25" t="s">
        <v>167</v>
      </c>
      <c r="G253" s="35" t="s">
        <v>31</v>
      </c>
      <c r="H253" s="35" t="s">
        <v>23</v>
      </c>
      <c r="I253" s="51" t="s">
        <v>22</v>
      </c>
      <c r="J253" s="10">
        <v>12</v>
      </c>
      <c r="K253" s="35">
        <v>0</v>
      </c>
      <c r="L253" s="35">
        <v>1</v>
      </c>
      <c r="M253" s="35"/>
      <c r="N253"/>
      <c r="O253"/>
      <c r="P253"/>
    </row>
    <row r="254" spans="2:16" x14ac:dyDescent="0.15">
      <c r="B254" s="35">
        <v>93</v>
      </c>
      <c r="C254" s="16">
        <v>6.8113425925925938E-2</v>
      </c>
      <c r="D254" s="35">
        <v>219</v>
      </c>
      <c r="E254" s="12" t="s">
        <v>168</v>
      </c>
      <c r="F254" s="25" t="s">
        <v>167</v>
      </c>
      <c r="G254" s="35" t="s">
        <v>31</v>
      </c>
      <c r="H254" s="35" t="s">
        <v>23</v>
      </c>
      <c r="I254" s="51" t="s">
        <v>22</v>
      </c>
      <c r="J254" s="10">
        <v>11</v>
      </c>
      <c r="K254" s="35">
        <v>0</v>
      </c>
      <c r="L254" s="35">
        <v>1</v>
      </c>
      <c r="M254" s="35"/>
      <c r="N254"/>
      <c r="O254"/>
      <c r="P254"/>
    </row>
    <row r="255" spans="2:16" x14ac:dyDescent="0.15">
      <c r="B255" s="35">
        <v>9</v>
      </c>
      <c r="C255" s="9" t="s">
        <v>456</v>
      </c>
      <c r="D255" s="14" t="s">
        <v>419</v>
      </c>
      <c r="E255" s="11" t="s">
        <v>333</v>
      </c>
      <c r="F255" s="11" t="s">
        <v>334</v>
      </c>
      <c r="G255" s="35" t="s">
        <v>214</v>
      </c>
      <c r="H255" s="35" t="s">
        <v>23</v>
      </c>
      <c r="I255" s="12" t="s">
        <v>22</v>
      </c>
      <c r="J255" s="10">
        <v>2</v>
      </c>
      <c r="K255" s="10">
        <f>IF(OR(J255&gt;5,J255=0),0,6-J255)</f>
        <v>4</v>
      </c>
      <c r="L255" s="35">
        <v>6</v>
      </c>
      <c r="M255"/>
      <c r="N255"/>
      <c r="O255"/>
      <c r="P255"/>
    </row>
    <row r="256" spans="2:16" x14ac:dyDescent="0.15">
      <c r="B256" s="35">
        <v>4</v>
      </c>
      <c r="C256" s="48">
        <v>3.4317129629629628E-2</v>
      </c>
      <c r="D256" s="14">
        <v>61</v>
      </c>
      <c r="E256" s="11" t="s">
        <v>84</v>
      </c>
      <c r="F256" s="11" t="s">
        <v>366</v>
      </c>
      <c r="G256" s="10" t="s">
        <v>216</v>
      </c>
      <c r="H256" s="10" t="s">
        <v>23</v>
      </c>
      <c r="I256" s="53" t="s">
        <v>29</v>
      </c>
      <c r="J256" s="10">
        <v>2</v>
      </c>
      <c r="K256" s="10">
        <v>4</v>
      </c>
      <c r="L256" s="35">
        <v>5</v>
      </c>
      <c r="M256"/>
      <c r="N256"/>
      <c r="O256"/>
      <c r="P256"/>
    </row>
    <row r="257" spans="2:16" x14ac:dyDescent="0.15">
      <c r="B257" s="35">
        <v>60</v>
      </c>
      <c r="C257" s="16">
        <v>4.763888888888889E-2</v>
      </c>
      <c r="D257" s="35">
        <v>206</v>
      </c>
      <c r="E257" s="12" t="s">
        <v>53</v>
      </c>
      <c r="F257" s="25" t="s">
        <v>131</v>
      </c>
      <c r="G257" s="35" t="s">
        <v>36</v>
      </c>
      <c r="H257" s="35" t="s">
        <v>23</v>
      </c>
      <c r="I257" s="51" t="s">
        <v>26</v>
      </c>
      <c r="J257" s="10">
        <v>1</v>
      </c>
      <c r="K257" s="35">
        <v>5</v>
      </c>
      <c r="L257" s="35">
        <v>1</v>
      </c>
      <c r="M257" s="35"/>
      <c r="N257"/>
      <c r="O257"/>
      <c r="P257"/>
    </row>
    <row r="258" spans="2:16" x14ac:dyDescent="0.15">
      <c r="B258" s="35">
        <v>86</v>
      </c>
      <c r="C258" s="16">
        <v>5.769675925925926E-2</v>
      </c>
      <c r="D258" s="35">
        <v>42</v>
      </c>
      <c r="E258" s="12" t="s">
        <v>54</v>
      </c>
      <c r="F258" s="25" t="s">
        <v>55</v>
      </c>
      <c r="G258" s="35" t="s">
        <v>214</v>
      </c>
      <c r="H258" s="35" t="s">
        <v>23</v>
      </c>
      <c r="I258" s="51" t="s">
        <v>22</v>
      </c>
      <c r="J258" s="10">
        <v>8</v>
      </c>
      <c r="K258" s="35">
        <v>0</v>
      </c>
      <c r="L258" s="35">
        <v>1</v>
      </c>
      <c r="M258" s="35"/>
      <c r="O258"/>
      <c r="P258"/>
    </row>
    <row r="259" spans="2:16" x14ac:dyDescent="0.15">
      <c r="B259" s="35">
        <v>83</v>
      </c>
      <c r="C259" s="16">
        <v>5.5347222222222221E-2</v>
      </c>
      <c r="D259" s="35">
        <v>60</v>
      </c>
      <c r="E259" s="12" t="s">
        <v>111</v>
      </c>
      <c r="F259" s="25" t="s">
        <v>112</v>
      </c>
      <c r="G259" s="35" t="s">
        <v>214</v>
      </c>
      <c r="H259" s="35" t="s">
        <v>21</v>
      </c>
      <c r="I259" s="51" t="s">
        <v>24</v>
      </c>
      <c r="J259" s="10">
        <v>2</v>
      </c>
      <c r="K259" s="35">
        <v>4</v>
      </c>
      <c r="L259" s="35">
        <v>1</v>
      </c>
      <c r="M259" s="35"/>
      <c r="N259"/>
      <c r="O259"/>
      <c r="P259"/>
    </row>
    <row r="260" spans="2:16" x14ac:dyDescent="0.15">
      <c r="B260" s="35">
        <v>79</v>
      </c>
      <c r="C260" s="16">
        <v>5.2222222222222225E-2</v>
      </c>
      <c r="D260" s="35">
        <v>97</v>
      </c>
      <c r="E260" s="12" t="s">
        <v>64</v>
      </c>
      <c r="F260" s="25" t="s">
        <v>65</v>
      </c>
      <c r="G260" s="35" t="s">
        <v>214</v>
      </c>
      <c r="H260" s="35" t="s">
        <v>21</v>
      </c>
      <c r="I260" s="51" t="s">
        <v>26</v>
      </c>
      <c r="J260" s="10">
        <v>5</v>
      </c>
      <c r="K260" s="35">
        <v>1</v>
      </c>
      <c r="L260" s="35">
        <v>1</v>
      </c>
      <c r="M260" s="35"/>
      <c r="O260"/>
      <c r="P260"/>
    </row>
    <row r="261" spans="2:16" x14ac:dyDescent="0.15">
      <c r="B261" s="35">
        <v>36</v>
      </c>
      <c r="C261" s="16">
        <v>4.3599537037037034E-2</v>
      </c>
      <c r="D261" s="35">
        <v>570</v>
      </c>
      <c r="E261" s="12" t="s">
        <v>60</v>
      </c>
      <c r="F261" s="25" t="s">
        <v>61</v>
      </c>
      <c r="G261" s="35" t="s">
        <v>214</v>
      </c>
      <c r="H261" s="35" t="s">
        <v>23</v>
      </c>
      <c r="I261" s="51" t="s">
        <v>29</v>
      </c>
      <c r="J261" s="10">
        <v>2</v>
      </c>
      <c r="K261" s="35">
        <v>4</v>
      </c>
      <c r="L261" s="35">
        <v>1</v>
      </c>
      <c r="M261" s="35">
        <f>SUM(K261:K264)</f>
        <v>17</v>
      </c>
      <c r="N261" s="35">
        <v>4</v>
      </c>
      <c r="O261"/>
      <c r="P261"/>
    </row>
    <row r="262" spans="2:16" x14ac:dyDescent="0.15">
      <c r="B262" s="35">
        <v>30</v>
      </c>
      <c r="C262" s="16">
        <v>4.1724537037037039E-2</v>
      </c>
      <c r="D262" s="35">
        <v>570</v>
      </c>
      <c r="E262" s="12" t="s">
        <v>60</v>
      </c>
      <c r="F262" s="12" t="s">
        <v>61</v>
      </c>
      <c r="G262" s="10" t="s">
        <v>214</v>
      </c>
      <c r="H262" s="10" t="s">
        <v>23</v>
      </c>
      <c r="I262" s="53" t="s">
        <v>29</v>
      </c>
      <c r="J262" s="10">
        <v>3</v>
      </c>
      <c r="K262" s="10">
        <v>3</v>
      </c>
      <c r="L262" s="35">
        <v>2</v>
      </c>
      <c r="M262"/>
      <c r="N262"/>
      <c r="O262"/>
      <c r="P262"/>
    </row>
    <row r="263" spans="2:16" x14ac:dyDescent="0.15">
      <c r="B263" s="35">
        <v>15</v>
      </c>
      <c r="C263" s="54">
        <v>4.1863425925925929E-2</v>
      </c>
      <c r="D263" s="14">
        <v>570</v>
      </c>
      <c r="E263" s="42" t="s">
        <v>60</v>
      </c>
      <c r="F263" s="42" t="s">
        <v>61</v>
      </c>
      <c r="G263" s="10" t="s">
        <v>214</v>
      </c>
      <c r="H263" s="10" t="s">
        <v>23</v>
      </c>
      <c r="I263" s="53" t="s">
        <v>29</v>
      </c>
      <c r="J263" s="37">
        <v>1</v>
      </c>
      <c r="K263" s="10">
        <v>5</v>
      </c>
      <c r="L263" s="35">
        <v>4</v>
      </c>
      <c r="M263" s="12"/>
      <c r="O263"/>
      <c r="P263"/>
    </row>
    <row r="264" spans="2:16" x14ac:dyDescent="0.15">
      <c r="B264" s="35">
        <v>31</v>
      </c>
      <c r="C264" s="48">
        <v>3.8483796296296294E-2</v>
      </c>
      <c r="D264" s="14">
        <v>570</v>
      </c>
      <c r="E264" s="11" t="s">
        <v>60</v>
      </c>
      <c r="F264" s="11" t="s">
        <v>61</v>
      </c>
      <c r="G264" s="10" t="s">
        <v>214</v>
      </c>
      <c r="H264" s="10" t="s">
        <v>23</v>
      </c>
      <c r="I264" s="53" t="s">
        <v>29</v>
      </c>
      <c r="J264" s="10">
        <v>1</v>
      </c>
      <c r="K264" s="10">
        <v>5</v>
      </c>
      <c r="L264" s="35">
        <v>5</v>
      </c>
      <c r="M264"/>
      <c r="N264"/>
      <c r="O264"/>
      <c r="P264"/>
    </row>
    <row r="265" spans="2:16" x14ac:dyDescent="0.15">
      <c r="B265" s="35">
        <v>33</v>
      </c>
      <c r="C265" s="54">
        <v>4.3960648148148151E-2</v>
      </c>
      <c r="D265" s="39">
        <v>765</v>
      </c>
      <c r="E265" s="36" t="s">
        <v>328</v>
      </c>
      <c r="F265" s="36" t="s">
        <v>329</v>
      </c>
      <c r="G265" s="35" t="s">
        <v>214</v>
      </c>
      <c r="H265" s="37" t="s">
        <v>21</v>
      </c>
      <c r="I265" s="52" t="s">
        <v>30</v>
      </c>
      <c r="J265" s="37">
        <v>1</v>
      </c>
      <c r="K265" s="10">
        <v>5</v>
      </c>
      <c r="L265" s="35">
        <v>3</v>
      </c>
      <c r="M265"/>
      <c r="N265"/>
      <c r="O265"/>
      <c r="P265"/>
    </row>
    <row r="266" spans="2:16" x14ac:dyDescent="0.15">
      <c r="B266" s="35">
        <v>82</v>
      </c>
      <c r="C266" s="16">
        <v>5.5231481481481486E-2</v>
      </c>
      <c r="D266" s="35">
        <v>33</v>
      </c>
      <c r="E266" s="12" t="s">
        <v>170</v>
      </c>
      <c r="F266" s="25" t="s">
        <v>171</v>
      </c>
      <c r="G266" s="35" t="s">
        <v>214</v>
      </c>
      <c r="H266" s="35" t="s">
        <v>21</v>
      </c>
      <c r="I266" s="51" t="s">
        <v>26</v>
      </c>
      <c r="J266" s="10">
        <v>6</v>
      </c>
      <c r="K266" s="35">
        <v>0</v>
      </c>
      <c r="L266" s="35">
        <v>1</v>
      </c>
      <c r="M266" s="35"/>
      <c r="N266"/>
      <c r="O266"/>
      <c r="P266"/>
    </row>
    <row r="267" spans="2:16" x14ac:dyDescent="0.15">
      <c r="B267" s="35">
        <v>33</v>
      </c>
      <c r="C267" s="9" t="s">
        <v>480</v>
      </c>
      <c r="D267" s="14" t="s">
        <v>443</v>
      </c>
      <c r="E267" s="11" t="s">
        <v>490</v>
      </c>
      <c r="F267" s="11" t="s">
        <v>502</v>
      </c>
      <c r="G267" s="35" t="s">
        <v>214</v>
      </c>
      <c r="H267" s="35" t="s">
        <v>21</v>
      </c>
      <c r="I267" s="12" t="s">
        <v>24</v>
      </c>
      <c r="J267" s="10">
        <v>1</v>
      </c>
      <c r="K267" s="10">
        <f>IF(OR(J267&gt;5,J267=0),0,6-J267)</f>
        <v>5</v>
      </c>
      <c r="L267" s="35">
        <v>6</v>
      </c>
      <c r="M267" s="12"/>
      <c r="O267"/>
      <c r="P267"/>
    </row>
    <row r="268" spans="2:16" x14ac:dyDescent="0.15">
      <c r="B268" s="35">
        <v>9</v>
      </c>
      <c r="C268" s="16">
        <v>3.6701388888888888E-2</v>
      </c>
      <c r="D268" s="35">
        <v>647</v>
      </c>
      <c r="E268" s="12" t="s">
        <v>297</v>
      </c>
      <c r="F268" s="12" t="s">
        <v>255</v>
      </c>
      <c r="G268" s="10" t="s">
        <v>215</v>
      </c>
      <c r="H268" s="10" t="s">
        <v>25</v>
      </c>
      <c r="I268" s="53" t="s">
        <v>26</v>
      </c>
      <c r="J268" s="10">
        <v>2</v>
      </c>
      <c r="K268" s="10">
        <v>4</v>
      </c>
      <c r="L268" s="35">
        <v>2</v>
      </c>
      <c r="M268"/>
      <c r="N268"/>
      <c r="O268"/>
      <c r="P268"/>
    </row>
    <row r="269" spans="2:16" x14ac:dyDescent="0.15">
      <c r="B269" s="35">
        <v>27</v>
      </c>
      <c r="C269" s="16">
        <v>4.2777777777777776E-2</v>
      </c>
      <c r="D269" s="35">
        <v>289</v>
      </c>
      <c r="E269" s="12" t="s">
        <v>43</v>
      </c>
      <c r="F269" s="25" t="s">
        <v>44</v>
      </c>
      <c r="G269" s="35" t="s">
        <v>214</v>
      </c>
      <c r="H269" s="35" t="s">
        <v>23</v>
      </c>
      <c r="I269" s="51" t="s">
        <v>26</v>
      </c>
      <c r="J269" s="10">
        <v>5</v>
      </c>
      <c r="K269" s="35">
        <v>1</v>
      </c>
      <c r="L269" s="35">
        <v>1</v>
      </c>
      <c r="M269" s="35">
        <f>SUM(K269:K271)</f>
        <v>7</v>
      </c>
      <c r="N269" s="35">
        <v>3</v>
      </c>
      <c r="O269"/>
      <c r="P269"/>
    </row>
    <row r="270" spans="2:16" x14ac:dyDescent="0.15">
      <c r="B270" s="35">
        <v>19</v>
      </c>
      <c r="C270" s="54">
        <v>4.2673611111111114E-2</v>
      </c>
      <c r="D270" s="14">
        <v>289</v>
      </c>
      <c r="E270" s="42" t="s">
        <v>43</v>
      </c>
      <c r="F270" s="42" t="s">
        <v>44</v>
      </c>
      <c r="G270" s="10" t="s">
        <v>214</v>
      </c>
      <c r="H270" s="10" t="s">
        <v>23</v>
      </c>
      <c r="I270" s="53" t="s">
        <v>26</v>
      </c>
      <c r="J270" s="37">
        <v>3</v>
      </c>
      <c r="K270" s="10">
        <v>3</v>
      </c>
      <c r="L270" s="35">
        <v>4</v>
      </c>
      <c r="M270"/>
      <c r="N270"/>
      <c r="O270"/>
      <c r="P270"/>
    </row>
    <row r="271" spans="2:16" x14ac:dyDescent="0.15">
      <c r="B271" s="35">
        <v>28</v>
      </c>
      <c r="C271" s="48">
        <v>3.7893518518518521E-2</v>
      </c>
      <c r="D271" s="14">
        <v>289</v>
      </c>
      <c r="E271" s="11" t="s">
        <v>43</v>
      </c>
      <c r="F271" s="11" t="s">
        <v>44</v>
      </c>
      <c r="G271" s="10" t="s">
        <v>214</v>
      </c>
      <c r="H271" s="10" t="s">
        <v>23</v>
      </c>
      <c r="I271" s="53" t="s">
        <v>26</v>
      </c>
      <c r="J271" s="10">
        <v>3</v>
      </c>
      <c r="K271" s="10">
        <v>3</v>
      </c>
      <c r="L271" s="35">
        <v>5</v>
      </c>
      <c r="M271" s="12"/>
      <c r="O271"/>
      <c r="P271"/>
    </row>
    <row r="272" spans="2:16" x14ac:dyDescent="0.15">
      <c r="B272" s="35">
        <v>16</v>
      </c>
      <c r="C272" s="16">
        <v>4.0752314814814811E-2</v>
      </c>
      <c r="D272" s="35">
        <v>261</v>
      </c>
      <c r="E272" s="12" t="s">
        <v>60</v>
      </c>
      <c r="F272" s="25" t="s">
        <v>169</v>
      </c>
      <c r="G272" s="35" t="s">
        <v>216</v>
      </c>
      <c r="H272" s="35" t="s">
        <v>23</v>
      </c>
      <c r="I272" s="51" t="s">
        <v>26</v>
      </c>
      <c r="J272" s="10">
        <v>2</v>
      </c>
      <c r="K272" s="35">
        <v>4</v>
      </c>
      <c r="L272" s="35">
        <v>1</v>
      </c>
      <c r="M272" s="40">
        <f>SUM(K272:K274)</f>
        <v>12</v>
      </c>
      <c r="N272" s="35">
        <v>3</v>
      </c>
      <c r="O272"/>
      <c r="P272"/>
    </row>
    <row r="273" spans="2:16" x14ac:dyDescent="0.15">
      <c r="B273" s="35">
        <v>6</v>
      </c>
      <c r="C273" s="54">
        <v>3.7778935185185179E-2</v>
      </c>
      <c r="D273" s="39">
        <v>261</v>
      </c>
      <c r="E273" s="36" t="s">
        <v>60</v>
      </c>
      <c r="F273" s="36" t="s">
        <v>169</v>
      </c>
      <c r="G273" s="35" t="s">
        <v>216</v>
      </c>
      <c r="H273" s="37" t="s">
        <v>23</v>
      </c>
      <c r="I273" s="52" t="s">
        <v>26</v>
      </c>
      <c r="J273" s="37">
        <v>2</v>
      </c>
      <c r="K273" s="10">
        <v>4</v>
      </c>
      <c r="L273" s="35">
        <v>3</v>
      </c>
      <c r="M273"/>
      <c r="N273"/>
      <c r="O273"/>
      <c r="P273"/>
    </row>
    <row r="274" spans="2:16" x14ac:dyDescent="0.15">
      <c r="B274" s="35">
        <v>24</v>
      </c>
      <c r="C274" s="9" t="s">
        <v>471</v>
      </c>
      <c r="D274" s="14" t="s">
        <v>434</v>
      </c>
      <c r="E274" s="11" t="s">
        <v>60</v>
      </c>
      <c r="F274" s="11" t="s">
        <v>169</v>
      </c>
      <c r="G274" s="35" t="s">
        <v>216</v>
      </c>
      <c r="H274" s="35" t="s">
        <v>23</v>
      </c>
      <c r="I274" s="12" t="s">
        <v>26</v>
      </c>
      <c r="J274" s="10">
        <v>2</v>
      </c>
      <c r="K274" s="10">
        <f>IF(OR(J274&gt;5,J274=0),0,6-J274)</f>
        <v>4</v>
      </c>
      <c r="L274" s="35">
        <v>6</v>
      </c>
      <c r="M274"/>
      <c r="N274"/>
      <c r="O274"/>
      <c r="P274"/>
    </row>
    <row r="275" spans="2:16" x14ac:dyDescent="0.15">
      <c r="B275" s="35">
        <v>37</v>
      </c>
      <c r="C275" s="9" t="s">
        <v>484</v>
      </c>
      <c r="D275" s="14" t="s">
        <v>447</v>
      </c>
      <c r="E275" s="11" t="s">
        <v>493</v>
      </c>
      <c r="F275" s="11" t="s">
        <v>506</v>
      </c>
      <c r="G275" s="35" t="s">
        <v>31</v>
      </c>
      <c r="H275" s="35" t="s">
        <v>21</v>
      </c>
      <c r="I275" s="12" t="s">
        <v>24</v>
      </c>
      <c r="J275" s="10">
        <v>1</v>
      </c>
      <c r="K275" s="10">
        <f>IF(OR(J275&gt;5,J275=0),0,6-J275)</f>
        <v>5</v>
      </c>
      <c r="L275" s="35">
        <v>6</v>
      </c>
      <c r="M275"/>
      <c r="N275"/>
      <c r="O275"/>
      <c r="P275"/>
    </row>
    <row r="276" spans="2:16" x14ac:dyDescent="0.15">
      <c r="B276" s="35">
        <v>90</v>
      </c>
      <c r="C276" s="16">
        <v>6.0706018518518513E-2</v>
      </c>
      <c r="D276" s="35">
        <v>226</v>
      </c>
      <c r="E276" s="12" t="s">
        <v>101</v>
      </c>
      <c r="F276" s="25" t="s">
        <v>83</v>
      </c>
      <c r="G276" s="35" t="s">
        <v>31</v>
      </c>
      <c r="H276" s="35" t="s">
        <v>23</v>
      </c>
      <c r="I276" s="51" t="s">
        <v>22</v>
      </c>
      <c r="J276" s="10">
        <v>9</v>
      </c>
      <c r="K276" s="35">
        <v>0</v>
      </c>
      <c r="L276" s="35">
        <v>1</v>
      </c>
      <c r="M276" s="35"/>
      <c r="O276"/>
      <c r="P276"/>
    </row>
    <row r="277" spans="2:16" x14ac:dyDescent="0.15">
      <c r="B277" s="35">
        <v>81</v>
      </c>
      <c r="C277" s="16">
        <v>5.4918981481481478E-2</v>
      </c>
      <c r="D277" s="35">
        <v>225</v>
      </c>
      <c r="E277" s="12" t="s">
        <v>82</v>
      </c>
      <c r="F277" s="25" t="s">
        <v>83</v>
      </c>
      <c r="G277" s="35" t="s">
        <v>31</v>
      </c>
      <c r="H277" s="35" t="s">
        <v>21</v>
      </c>
      <c r="I277" s="51" t="s">
        <v>22</v>
      </c>
      <c r="J277" s="10">
        <v>1</v>
      </c>
      <c r="K277" s="35">
        <v>5</v>
      </c>
      <c r="L277" s="35">
        <v>1</v>
      </c>
      <c r="M277" s="35"/>
      <c r="N277"/>
      <c r="O277"/>
      <c r="P277"/>
    </row>
    <row r="278" spans="2:16" x14ac:dyDescent="0.15">
      <c r="B278" s="35">
        <v>44</v>
      </c>
      <c r="C278" s="16">
        <v>4.5277777777777778E-2</v>
      </c>
      <c r="D278" s="35">
        <v>13</v>
      </c>
      <c r="E278" s="12" t="s">
        <v>45</v>
      </c>
      <c r="F278" s="25" t="s">
        <v>179</v>
      </c>
      <c r="G278" s="35" t="s">
        <v>214</v>
      </c>
      <c r="H278" s="35" t="s">
        <v>23</v>
      </c>
      <c r="I278" s="51" t="s">
        <v>24</v>
      </c>
      <c r="J278" s="10">
        <v>1</v>
      </c>
      <c r="K278" s="35">
        <v>5</v>
      </c>
      <c r="L278" s="35">
        <v>1</v>
      </c>
      <c r="M278" s="35"/>
      <c r="O278"/>
      <c r="P278"/>
    </row>
    <row r="279" spans="2:16" x14ac:dyDescent="0.15">
      <c r="B279" s="35">
        <v>37</v>
      </c>
      <c r="C279" s="54">
        <v>4.5417824074074076E-2</v>
      </c>
      <c r="D279" s="39">
        <v>651</v>
      </c>
      <c r="E279" s="36" t="s">
        <v>330</v>
      </c>
      <c r="F279" s="36" t="s">
        <v>331</v>
      </c>
      <c r="G279" s="35" t="s">
        <v>216</v>
      </c>
      <c r="H279" s="37" t="s">
        <v>21</v>
      </c>
      <c r="I279" s="52" t="s">
        <v>29</v>
      </c>
      <c r="J279" s="37">
        <v>1</v>
      </c>
      <c r="K279" s="10">
        <v>5</v>
      </c>
      <c r="L279" s="35">
        <v>3</v>
      </c>
      <c r="M279"/>
      <c r="N279"/>
      <c r="O279"/>
      <c r="P279"/>
    </row>
    <row r="280" spans="2:16" x14ac:dyDescent="0.15">
      <c r="B280" s="35">
        <v>2</v>
      </c>
      <c r="C280" s="54">
        <v>3.6153935185185185E-2</v>
      </c>
      <c r="D280" s="39">
        <v>393</v>
      </c>
      <c r="E280" s="36" t="s">
        <v>101</v>
      </c>
      <c r="F280" s="36" t="s">
        <v>311</v>
      </c>
      <c r="G280" s="35" t="s">
        <v>214</v>
      </c>
      <c r="H280" s="37" t="s">
        <v>23</v>
      </c>
      <c r="I280" s="52" t="s">
        <v>22</v>
      </c>
      <c r="J280" s="37">
        <v>1</v>
      </c>
      <c r="K280" s="10">
        <v>5</v>
      </c>
      <c r="L280" s="35">
        <v>3</v>
      </c>
      <c r="M280" s="35">
        <f>SUM(K280:K283)</f>
        <v>19</v>
      </c>
      <c r="N280" s="35">
        <v>4</v>
      </c>
      <c r="O280"/>
      <c r="P280"/>
    </row>
    <row r="281" spans="2:16" x14ac:dyDescent="0.15">
      <c r="B281" s="35">
        <v>4</v>
      </c>
      <c r="C281" s="54">
        <v>3.8252314814814815E-2</v>
      </c>
      <c r="D281" s="14">
        <v>393</v>
      </c>
      <c r="E281" s="42" t="s">
        <v>101</v>
      </c>
      <c r="F281" s="42" t="s">
        <v>311</v>
      </c>
      <c r="G281" s="10" t="s">
        <v>214</v>
      </c>
      <c r="H281" s="10" t="s">
        <v>23</v>
      </c>
      <c r="I281" s="53" t="s">
        <v>22</v>
      </c>
      <c r="J281" s="37">
        <v>1</v>
      </c>
      <c r="K281" s="10">
        <v>5</v>
      </c>
      <c r="L281" s="35">
        <v>4</v>
      </c>
      <c r="M281"/>
      <c r="N281"/>
      <c r="O281"/>
      <c r="P281"/>
    </row>
    <row r="282" spans="2:16" x14ac:dyDescent="0.15">
      <c r="B282" s="35">
        <v>9</v>
      </c>
      <c r="C282" s="48">
        <v>3.5057870370370371E-2</v>
      </c>
      <c r="D282" s="14">
        <v>393</v>
      </c>
      <c r="E282" s="11" t="s">
        <v>101</v>
      </c>
      <c r="F282" s="42" t="s">
        <v>311</v>
      </c>
      <c r="G282" s="10" t="s">
        <v>214</v>
      </c>
      <c r="H282" s="10" t="s">
        <v>23</v>
      </c>
      <c r="I282" s="53" t="s">
        <v>22</v>
      </c>
      <c r="J282" s="10">
        <v>2</v>
      </c>
      <c r="K282" s="10">
        <v>4</v>
      </c>
      <c r="L282" s="35">
        <v>5</v>
      </c>
      <c r="M282" s="12"/>
      <c r="N282"/>
      <c r="O282"/>
      <c r="P282"/>
    </row>
    <row r="283" spans="2:16" x14ac:dyDescent="0.15">
      <c r="B283" s="35">
        <v>7</v>
      </c>
      <c r="C283" s="9" t="s">
        <v>454</v>
      </c>
      <c r="D283" s="14" t="s">
        <v>417</v>
      </c>
      <c r="E283" s="11" t="s">
        <v>101</v>
      </c>
      <c r="F283" s="11" t="s">
        <v>311</v>
      </c>
      <c r="G283" s="35" t="s">
        <v>214</v>
      </c>
      <c r="H283" s="35" t="s">
        <v>23</v>
      </c>
      <c r="I283" s="12" t="s">
        <v>22</v>
      </c>
      <c r="J283" s="10">
        <v>1</v>
      </c>
      <c r="K283" s="10">
        <f>IF(OR(J283&gt;5,J283=0),0,6-J283)</f>
        <v>5</v>
      </c>
      <c r="L283" s="35">
        <v>6</v>
      </c>
      <c r="M283"/>
      <c r="N283"/>
      <c r="O283"/>
      <c r="P283"/>
    </row>
    <row r="284" spans="2:16" x14ac:dyDescent="0.15">
      <c r="B284" s="35">
        <v>8</v>
      </c>
      <c r="C284" s="16">
        <v>3.8483796296296294E-2</v>
      </c>
      <c r="D284" s="35">
        <v>594</v>
      </c>
      <c r="E284" s="12" t="s">
        <v>94</v>
      </c>
      <c r="F284" s="25" t="s">
        <v>95</v>
      </c>
      <c r="G284" s="35" t="s">
        <v>216</v>
      </c>
      <c r="H284" s="35" t="s">
        <v>23</v>
      </c>
      <c r="I284" s="51" t="s">
        <v>29</v>
      </c>
      <c r="J284" s="10">
        <v>2</v>
      </c>
      <c r="K284" s="35">
        <v>4</v>
      </c>
      <c r="L284" s="35">
        <v>1</v>
      </c>
      <c r="M284" s="35">
        <f>SUM(K284:K286)</f>
        <v>13</v>
      </c>
      <c r="N284" s="35">
        <v>3</v>
      </c>
      <c r="O284"/>
      <c r="P284"/>
    </row>
    <row r="285" spans="2:16" x14ac:dyDescent="0.15">
      <c r="B285" s="35">
        <v>7</v>
      </c>
      <c r="C285" s="16">
        <v>3.5833333333333335E-2</v>
      </c>
      <c r="D285" s="35">
        <v>594</v>
      </c>
      <c r="E285" s="12" t="s">
        <v>94</v>
      </c>
      <c r="F285" s="12" t="s">
        <v>95</v>
      </c>
      <c r="G285" s="10" t="s">
        <v>216</v>
      </c>
      <c r="H285" s="10" t="s">
        <v>23</v>
      </c>
      <c r="I285" s="53" t="s">
        <v>29</v>
      </c>
      <c r="J285" s="10">
        <v>2</v>
      </c>
      <c r="K285" s="10">
        <v>4</v>
      </c>
      <c r="L285" s="35">
        <v>2</v>
      </c>
      <c r="M285"/>
      <c r="N285"/>
      <c r="O285"/>
      <c r="P285"/>
    </row>
    <row r="286" spans="2:16" x14ac:dyDescent="0.15">
      <c r="B286" s="35">
        <v>1</v>
      </c>
      <c r="C286" s="54">
        <v>3.7812500000000006E-2</v>
      </c>
      <c r="D286" s="14">
        <v>594</v>
      </c>
      <c r="E286" s="42" t="s">
        <v>94</v>
      </c>
      <c r="F286" s="42" t="s">
        <v>95</v>
      </c>
      <c r="G286" s="10" t="s">
        <v>216</v>
      </c>
      <c r="H286" s="10" t="s">
        <v>23</v>
      </c>
      <c r="I286" s="53" t="s">
        <v>29</v>
      </c>
      <c r="J286" s="37">
        <v>1</v>
      </c>
      <c r="K286" s="10">
        <v>5</v>
      </c>
      <c r="L286" s="35">
        <v>4</v>
      </c>
      <c r="M286"/>
      <c r="N286"/>
      <c r="O286"/>
      <c r="P286"/>
    </row>
    <row r="287" spans="2:16" x14ac:dyDescent="0.15">
      <c r="B287" s="35">
        <v>35</v>
      </c>
      <c r="C287" s="9" t="s">
        <v>482</v>
      </c>
      <c r="D287" s="14" t="s">
        <v>445</v>
      </c>
      <c r="E287" s="11" t="s">
        <v>491</v>
      </c>
      <c r="F287" s="11" t="s">
        <v>504</v>
      </c>
      <c r="G287" s="35" t="s">
        <v>215</v>
      </c>
      <c r="H287" s="35" t="s">
        <v>21</v>
      </c>
      <c r="I287" s="12" t="s">
        <v>26</v>
      </c>
      <c r="J287" s="10">
        <v>1</v>
      </c>
      <c r="K287" s="10">
        <f>IF(OR(J287&gt;5,J287=0),0,6-J287)</f>
        <v>5</v>
      </c>
      <c r="L287" s="35">
        <v>6</v>
      </c>
      <c r="M287"/>
      <c r="N287"/>
      <c r="O287"/>
      <c r="P287"/>
    </row>
    <row r="288" spans="2:16" x14ac:dyDescent="0.15">
      <c r="B288" s="35">
        <v>62</v>
      </c>
      <c r="C288" s="16">
        <v>4.7037037037037037E-2</v>
      </c>
      <c r="D288" s="35">
        <v>425</v>
      </c>
      <c r="E288" s="12" t="s">
        <v>244</v>
      </c>
      <c r="F288" s="12" t="s">
        <v>288</v>
      </c>
      <c r="G288" s="10" t="s">
        <v>214</v>
      </c>
      <c r="H288" s="10" t="s">
        <v>23</v>
      </c>
      <c r="I288" s="53" t="s">
        <v>22</v>
      </c>
      <c r="J288" s="10">
        <v>9</v>
      </c>
      <c r="K288" s="10">
        <v>0</v>
      </c>
      <c r="L288" s="35">
        <v>2</v>
      </c>
      <c r="M288" s="12"/>
      <c r="O288"/>
      <c r="P288"/>
    </row>
    <row r="289" spans="2:16" x14ac:dyDescent="0.15">
      <c r="B289" s="35">
        <v>46</v>
      </c>
      <c r="C289" s="16">
        <v>4.5439814814814815E-2</v>
      </c>
      <c r="D289" s="35">
        <v>699</v>
      </c>
      <c r="E289" s="12" t="s">
        <v>47</v>
      </c>
      <c r="F289" s="25" t="s">
        <v>48</v>
      </c>
      <c r="G289" s="35" t="s">
        <v>214</v>
      </c>
      <c r="H289" s="35" t="s">
        <v>23</v>
      </c>
      <c r="I289" s="51" t="s">
        <v>22</v>
      </c>
      <c r="J289" s="10">
        <v>5</v>
      </c>
      <c r="K289" s="35">
        <v>1</v>
      </c>
      <c r="L289" s="35">
        <v>1</v>
      </c>
      <c r="M289" s="35">
        <f>SUM(K289:K292)</f>
        <v>4</v>
      </c>
      <c r="N289" s="35">
        <v>4</v>
      </c>
      <c r="O289"/>
      <c r="P289"/>
    </row>
    <row r="290" spans="2:16" x14ac:dyDescent="0.15">
      <c r="B290" s="35">
        <v>38</v>
      </c>
      <c r="C290" s="16">
        <v>4.3020833333333335E-2</v>
      </c>
      <c r="D290" s="35">
        <v>699</v>
      </c>
      <c r="E290" s="12" t="s">
        <v>47</v>
      </c>
      <c r="F290" s="12" t="s">
        <v>48</v>
      </c>
      <c r="G290" s="10" t="s">
        <v>214</v>
      </c>
      <c r="H290" s="10" t="s">
        <v>23</v>
      </c>
      <c r="I290" s="53" t="s">
        <v>22</v>
      </c>
      <c r="J290" s="10">
        <v>6</v>
      </c>
      <c r="K290" s="10">
        <v>0</v>
      </c>
      <c r="L290" s="35">
        <v>2</v>
      </c>
      <c r="M290" s="12"/>
      <c r="O290"/>
      <c r="P290"/>
    </row>
    <row r="291" spans="2:16" x14ac:dyDescent="0.15">
      <c r="B291" s="35">
        <v>21</v>
      </c>
      <c r="C291" s="54">
        <v>4.3090277777777776E-2</v>
      </c>
      <c r="D291" s="14">
        <v>699</v>
      </c>
      <c r="E291" s="42" t="s">
        <v>47</v>
      </c>
      <c r="F291" s="42" t="s">
        <v>48</v>
      </c>
      <c r="G291" s="10" t="s">
        <v>214</v>
      </c>
      <c r="H291" s="10" t="s">
        <v>23</v>
      </c>
      <c r="I291" s="53" t="s">
        <v>22</v>
      </c>
      <c r="J291" s="37">
        <v>3</v>
      </c>
      <c r="K291" s="10">
        <v>3</v>
      </c>
      <c r="L291" s="35">
        <v>4</v>
      </c>
      <c r="M291"/>
      <c r="N291"/>
      <c r="O291"/>
      <c r="P291"/>
    </row>
    <row r="292" spans="2:16" x14ac:dyDescent="0.15">
      <c r="B292" s="35">
        <v>36</v>
      </c>
      <c r="C292" s="48">
        <v>3.9791666666666663E-2</v>
      </c>
      <c r="D292" s="14">
        <v>699</v>
      </c>
      <c r="E292" s="11" t="s">
        <v>47</v>
      </c>
      <c r="F292" s="11" t="s">
        <v>48</v>
      </c>
      <c r="G292" s="10" t="s">
        <v>214</v>
      </c>
      <c r="H292" s="10" t="s">
        <v>23</v>
      </c>
      <c r="I292" s="53" t="s">
        <v>22</v>
      </c>
      <c r="J292" s="10">
        <v>10</v>
      </c>
      <c r="K292" s="10">
        <v>0</v>
      </c>
      <c r="L292" s="35">
        <v>5</v>
      </c>
      <c r="M292" s="12"/>
      <c r="O292"/>
      <c r="P292"/>
    </row>
    <row r="293" spans="2:16" x14ac:dyDescent="0.15">
      <c r="B293" s="35">
        <v>25</v>
      </c>
      <c r="C293" s="16">
        <v>4.1099537037037039E-2</v>
      </c>
      <c r="D293" s="35">
        <v>727</v>
      </c>
      <c r="E293" s="12" t="s">
        <v>232</v>
      </c>
      <c r="F293" s="12" t="s">
        <v>268</v>
      </c>
      <c r="G293" s="10" t="s">
        <v>214</v>
      </c>
      <c r="H293" s="10" t="s">
        <v>23</v>
      </c>
      <c r="I293" s="53" t="s">
        <v>22</v>
      </c>
      <c r="J293" s="10">
        <v>4</v>
      </c>
      <c r="K293" s="10">
        <v>2</v>
      </c>
      <c r="L293" s="35">
        <v>2</v>
      </c>
      <c r="M293"/>
      <c r="N293"/>
      <c r="O293"/>
      <c r="P293"/>
    </row>
    <row r="294" spans="2:16" x14ac:dyDescent="0.15">
      <c r="B294" s="35">
        <v>16</v>
      </c>
      <c r="C294" s="54">
        <v>4.0880787037037035E-2</v>
      </c>
      <c r="D294" s="39">
        <v>526</v>
      </c>
      <c r="E294" s="36" t="s">
        <v>317</v>
      </c>
      <c r="F294" s="36" t="s">
        <v>89</v>
      </c>
      <c r="G294" s="35" t="s">
        <v>214</v>
      </c>
      <c r="H294" s="37" t="s">
        <v>23</v>
      </c>
      <c r="I294" s="52" t="s">
        <v>30</v>
      </c>
      <c r="J294" s="37">
        <v>1</v>
      </c>
      <c r="K294" s="10">
        <v>5</v>
      </c>
      <c r="L294" s="35">
        <v>3</v>
      </c>
      <c r="M294" s="35">
        <f>SUM(K294:K296)</f>
        <v>13</v>
      </c>
      <c r="N294" s="35">
        <v>3</v>
      </c>
      <c r="O294"/>
      <c r="P294"/>
    </row>
    <row r="295" spans="2:16" x14ac:dyDescent="0.15">
      <c r="B295" s="35">
        <v>25</v>
      </c>
      <c r="C295" s="54">
        <v>4.3842592592592593E-2</v>
      </c>
      <c r="D295" s="14">
        <v>526</v>
      </c>
      <c r="E295" s="11" t="s">
        <v>317</v>
      </c>
      <c r="F295" s="11" t="s">
        <v>89</v>
      </c>
      <c r="G295" s="10" t="s">
        <v>214</v>
      </c>
      <c r="H295" s="10" t="s">
        <v>23</v>
      </c>
      <c r="I295" s="53" t="s">
        <v>30</v>
      </c>
      <c r="J295" s="37">
        <v>2</v>
      </c>
      <c r="K295" s="10">
        <v>4</v>
      </c>
      <c r="L295" s="35">
        <v>4</v>
      </c>
      <c r="M295"/>
      <c r="N295"/>
      <c r="O295"/>
      <c r="P295"/>
    </row>
    <row r="296" spans="2:16" x14ac:dyDescent="0.15">
      <c r="B296" s="35">
        <v>34</v>
      </c>
      <c r="C296" s="48">
        <v>3.9155092592592596E-2</v>
      </c>
      <c r="D296" s="14">
        <v>526</v>
      </c>
      <c r="E296" s="11" t="s">
        <v>317</v>
      </c>
      <c r="F296" s="11" t="s">
        <v>89</v>
      </c>
      <c r="G296" s="10" t="s">
        <v>214</v>
      </c>
      <c r="H296" s="10" t="s">
        <v>23</v>
      </c>
      <c r="I296" s="53" t="s">
        <v>30</v>
      </c>
      <c r="J296" s="10">
        <v>2</v>
      </c>
      <c r="K296" s="10">
        <v>4</v>
      </c>
      <c r="L296" s="35">
        <v>5</v>
      </c>
      <c r="M296"/>
      <c r="N296"/>
      <c r="O296"/>
      <c r="P296"/>
    </row>
    <row r="297" spans="2:16" x14ac:dyDescent="0.15">
      <c r="B297" s="35">
        <v>28</v>
      </c>
      <c r="C297" s="16">
        <v>4.1296296296296296E-2</v>
      </c>
      <c r="D297" s="35">
        <v>223</v>
      </c>
      <c r="E297" s="12" t="s">
        <v>94</v>
      </c>
      <c r="F297" s="12" t="s">
        <v>89</v>
      </c>
      <c r="G297" s="10" t="s">
        <v>214</v>
      </c>
      <c r="H297" s="10" t="s">
        <v>23</v>
      </c>
      <c r="I297" s="53" t="s">
        <v>29</v>
      </c>
      <c r="J297" s="10">
        <v>2</v>
      </c>
      <c r="K297" s="10">
        <v>4</v>
      </c>
      <c r="L297" s="35">
        <v>2</v>
      </c>
      <c r="M297" s="12"/>
      <c r="O297"/>
      <c r="P297"/>
    </row>
    <row r="298" spans="2:16" x14ac:dyDescent="0.15">
      <c r="B298" s="35">
        <v>46</v>
      </c>
      <c r="C298" s="16">
        <v>4.4224537037037041E-2</v>
      </c>
      <c r="D298" s="35">
        <v>233</v>
      </c>
      <c r="E298" s="12" t="s">
        <v>236</v>
      </c>
      <c r="F298" s="12" t="s">
        <v>89</v>
      </c>
      <c r="G298" s="10" t="s">
        <v>214</v>
      </c>
      <c r="H298" s="10" t="s">
        <v>21</v>
      </c>
      <c r="I298" s="53" t="s">
        <v>26</v>
      </c>
      <c r="J298" s="10">
        <v>2</v>
      </c>
      <c r="K298" s="10">
        <v>4</v>
      </c>
      <c r="L298" s="35">
        <v>2</v>
      </c>
      <c r="M298" s="35">
        <f>SUM(K298:K299)</f>
        <v>7</v>
      </c>
      <c r="N298" s="35">
        <v>2</v>
      </c>
      <c r="O298"/>
      <c r="P298"/>
    </row>
    <row r="299" spans="2:16" x14ac:dyDescent="0.15">
      <c r="B299" s="35">
        <v>43</v>
      </c>
      <c r="C299" s="48">
        <v>4.0902777777777781E-2</v>
      </c>
      <c r="D299" s="14">
        <v>233</v>
      </c>
      <c r="E299" s="11" t="s">
        <v>236</v>
      </c>
      <c r="F299" s="11" t="s">
        <v>89</v>
      </c>
      <c r="G299" s="10" t="s">
        <v>214</v>
      </c>
      <c r="H299" s="10" t="s">
        <v>21</v>
      </c>
      <c r="I299" s="53" t="s">
        <v>26</v>
      </c>
      <c r="J299" s="10">
        <v>3</v>
      </c>
      <c r="K299" s="10">
        <v>3</v>
      </c>
      <c r="L299" s="35">
        <v>5</v>
      </c>
      <c r="M299"/>
      <c r="N299"/>
      <c r="O299"/>
      <c r="P299"/>
    </row>
    <row r="300" spans="2:16" x14ac:dyDescent="0.15">
      <c r="B300" s="35">
        <v>69</v>
      </c>
      <c r="C300" s="16">
        <v>4.9976851851851856E-2</v>
      </c>
      <c r="D300" s="35">
        <v>217</v>
      </c>
      <c r="E300" s="12" t="s">
        <v>157</v>
      </c>
      <c r="F300" s="25" t="s">
        <v>89</v>
      </c>
      <c r="G300" s="35" t="s">
        <v>214</v>
      </c>
      <c r="H300" s="35" t="s">
        <v>23</v>
      </c>
      <c r="I300" s="51" t="s">
        <v>28</v>
      </c>
      <c r="J300" s="10">
        <v>4</v>
      </c>
      <c r="K300" s="35">
        <v>2</v>
      </c>
      <c r="L300" s="35">
        <v>1</v>
      </c>
      <c r="M300" s="35"/>
      <c r="O300"/>
      <c r="P300"/>
    </row>
    <row r="301" spans="2:16" x14ac:dyDescent="0.15">
      <c r="B301" s="35">
        <v>29</v>
      </c>
      <c r="C301" s="16">
        <v>4.1527777777777775E-2</v>
      </c>
      <c r="D301" s="35">
        <v>529</v>
      </c>
      <c r="E301" s="12" t="s">
        <v>300</v>
      </c>
      <c r="F301" s="12" t="s">
        <v>270</v>
      </c>
      <c r="G301" s="10" t="s">
        <v>215</v>
      </c>
      <c r="H301" s="10" t="s">
        <v>23</v>
      </c>
      <c r="I301" s="53" t="s">
        <v>26</v>
      </c>
      <c r="J301" s="10">
        <v>1</v>
      </c>
      <c r="K301" s="10">
        <v>5</v>
      </c>
      <c r="L301" s="35">
        <v>2</v>
      </c>
      <c r="M301"/>
      <c r="N301"/>
      <c r="O301"/>
      <c r="P301"/>
    </row>
    <row r="302" spans="2:16" x14ac:dyDescent="0.15">
      <c r="B302" s="35">
        <v>30</v>
      </c>
      <c r="C302" s="16">
        <v>4.296296296296296E-2</v>
      </c>
      <c r="D302" s="35">
        <v>409</v>
      </c>
      <c r="E302" s="12" t="s">
        <v>84</v>
      </c>
      <c r="F302" s="25" t="s">
        <v>85</v>
      </c>
      <c r="G302" s="35" t="s">
        <v>214</v>
      </c>
      <c r="H302" s="35" t="s">
        <v>23</v>
      </c>
      <c r="I302" s="51" t="s">
        <v>30</v>
      </c>
      <c r="J302" s="10">
        <v>1</v>
      </c>
      <c r="K302" s="35">
        <v>5</v>
      </c>
      <c r="L302" s="35">
        <v>1</v>
      </c>
      <c r="M302" s="35">
        <f>SUM(K302:K305)</f>
        <v>20</v>
      </c>
      <c r="N302" s="35">
        <v>4</v>
      </c>
      <c r="O302"/>
      <c r="P302"/>
    </row>
    <row r="303" spans="2:16" x14ac:dyDescent="0.15">
      <c r="B303" s="35">
        <v>23</v>
      </c>
      <c r="C303" s="16">
        <v>4.0706018518518523E-2</v>
      </c>
      <c r="D303" s="35">
        <v>538</v>
      </c>
      <c r="E303" s="12" t="s">
        <v>84</v>
      </c>
      <c r="F303" s="12" t="s">
        <v>85</v>
      </c>
      <c r="G303" s="10" t="s">
        <v>214</v>
      </c>
      <c r="H303" s="10" t="s">
        <v>23</v>
      </c>
      <c r="I303" s="53" t="s">
        <v>30</v>
      </c>
      <c r="J303" s="10">
        <v>1</v>
      </c>
      <c r="K303" s="10">
        <v>5</v>
      </c>
      <c r="L303" s="35">
        <v>2</v>
      </c>
      <c r="M303" s="12"/>
      <c r="N303"/>
      <c r="O303"/>
      <c r="P303"/>
    </row>
    <row r="304" spans="2:16" x14ac:dyDescent="0.15">
      <c r="B304" s="35">
        <v>23</v>
      </c>
      <c r="C304" s="48">
        <v>3.7581018518518521E-2</v>
      </c>
      <c r="D304" s="14">
        <v>538</v>
      </c>
      <c r="E304" s="11" t="s">
        <v>84</v>
      </c>
      <c r="F304" s="11" t="s">
        <v>85</v>
      </c>
      <c r="G304" s="10" t="s">
        <v>214</v>
      </c>
      <c r="H304" s="10" t="s">
        <v>23</v>
      </c>
      <c r="I304" s="53" t="s">
        <v>30</v>
      </c>
      <c r="J304" s="10">
        <v>1</v>
      </c>
      <c r="K304" s="10">
        <v>5</v>
      </c>
      <c r="L304" s="35">
        <v>5</v>
      </c>
      <c r="M304"/>
      <c r="N304"/>
      <c r="O304"/>
      <c r="P304"/>
    </row>
    <row r="305" spans="2:16" x14ac:dyDescent="0.15">
      <c r="B305" s="35">
        <v>12</v>
      </c>
      <c r="C305" s="9" t="s">
        <v>459</v>
      </c>
      <c r="D305" s="14" t="s">
        <v>422</v>
      </c>
      <c r="E305" s="11" t="s">
        <v>84</v>
      </c>
      <c r="F305" s="11" t="s">
        <v>85</v>
      </c>
      <c r="G305" s="35" t="s">
        <v>214</v>
      </c>
      <c r="H305" s="35" t="s">
        <v>23</v>
      </c>
      <c r="I305" s="53" t="s">
        <v>30</v>
      </c>
      <c r="J305" s="10">
        <v>1</v>
      </c>
      <c r="K305" s="10">
        <f>IF(OR(J305&gt;5,J305=0),0,6-J305)</f>
        <v>5</v>
      </c>
      <c r="L305" s="35">
        <v>6</v>
      </c>
      <c r="M305"/>
      <c r="N305"/>
      <c r="O305"/>
      <c r="P305"/>
    </row>
    <row r="306" spans="2:16" x14ac:dyDescent="0.15">
      <c r="B306" s="35">
        <v>39</v>
      </c>
      <c r="C306" s="54">
        <v>4.853009259259259E-2</v>
      </c>
      <c r="D306" s="41" t="s">
        <v>337</v>
      </c>
      <c r="E306" s="42" t="s">
        <v>356</v>
      </c>
      <c r="F306" s="42" t="s">
        <v>85</v>
      </c>
      <c r="G306" s="10" t="s">
        <v>214</v>
      </c>
      <c r="H306" s="10" t="s">
        <v>21</v>
      </c>
      <c r="I306" s="53" t="s">
        <v>28</v>
      </c>
      <c r="J306" s="37">
        <v>1</v>
      </c>
      <c r="K306" s="10">
        <v>5</v>
      </c>
      <c r="L306" s="35">
        <v>4</v>
      </c>
      <c r="M306"/>
      <c r="N306"/>
      <c r="O306"/>
      <c r="P306"/>
    </row>
    <row r="307" spans="2:16" x14ac:dyDescent="0.15">
      <c r="B307" s="35">
        <v>6</v>
      </c>
      <c r="C307" s="48">
        <v>3.4583333333333334E-2</v>
      </c>
      <c r="D307" s="14">
        <v>604</v>
      </c>
      <c r="E307" s="11" t="s">
        <v>402</v>
      </c>
      <c r="F307" s="11" t="s">
        <v>405</v>
      </c>
      <c r="G307" s="10" t="s">
        <v>215</v>
      </c>
      <c r="H307" s="10" t="s">
        <v>25</v>
      </c>
      <c r="I307" s="53" t="s">
        <v>26</v>
      </c>
      <c r="J307" s="10">
        <v>1</v>
      </c>
      <c r="K307" s="10">
        <v>5</v>
      </c>
      <c r="L307" s="35">
        <v>5</v>
      </c>
      <c r="M307"/>
      <c r="N307"/>
      <c r="O307"/>
      <c r="P307"/>
    </row>
    <row r="308" spans="2:16" x14ac:dyDescent="0.15">
      <c r="B308" s="35">
        <v>18</v>
      </c>
      <c r="C308" s="16">
        <v>4.1064814814814811E-2</v>
      </c>
      <c r="D308" s="35">
        <v>231</v>
      </c>
      <c r="E308" s="12" t="s">
        <v>202</v>
      </c>
      <c r="F308" s="25" t="s">
        <v>73</v>
      </c>
      <c r="G308" s="29" t="s">
        <v>214</v>
      </c>
      <c r="H308" s="35" t="s">
        <v>23</v>
      </c>
      <c r="I308" s="51" t="s">
        <v>26</v>
      </c>
      <c r="J308" s="10">
        <v>2</v>
      </c>
      <c r="K308" s="35">
        <v>4</v>
      </c>
      <c r="L308" s="35">
        <v>1</v>
      </c>
      <c r="M308" s="35">
        <f>SUM(K308:K309)</f>
        <v>9</v>
      </c>
      <c r="N308" s="35">
        <v>2</v>
      </c>
      <c r="O308"/>
      <c r="P308"/>
    </row>
    <row r="309" spans="2:16" x14ac:dyDescent="0.15">
      <c r="B309" s="35">
        <v>3</v>
      </c>
      <c r="C309" s="54">
        <v>3.651041666666667E-2</v>
      </c>
      <c r="D309" s="39">
        <v>97</v>
      </c>
      <c r="E309" s="36" t="s">
        <v>202</v>
      </c>
      <c r="F309" s="36" t="s">
        <v>73</v>
      </c>
      <c r="G309" s="35" t="s">
        <v>214</v>
      </c>
      <c r="H309" s="37" t="s">
        <v>23</v>
      </c>
      <c r="I309" s="52" t="s">
        <v>26</v>
      </c>
      <c r="J309" s="37">
        <v>1</v>
      </c>
      <c r="K309" s="10">
        <v>5</v>
      </c>
      <c r="L309" s="35">
        <v>3</v>
      </c>
      <c r="M309"/>
      <c r="N309"/>
      <c r="O309"/>
      <c r="P309"/>
    </row>
    <row r="310" spans="2:16" x14ac:dyDescent="0.15">
      <c r="B310" s="35">
        <v>42</v>
      </c>
      <c r="C310" s="16">
        <v>4.4953703703703697E-2</v>
      </c>
      <c r="D310" s="35">
        <v>322</v>
      </c>
      <c r="E310" s="12" t="s">
        <v>144</v>
      </c>
      <c r="F310" s="25" t="s">
        <v>145</v>
      </c>
      <c r="G310" s="35" t="s">
        <v>214</v>
      </c>
      <c r="H310" s="35" t="s">
        <v>23</v>
      </c>
      <c r="I310" s="51" t="s">
        <v>29</v>
      </c>
      <c r="J310" s="10">
        <v>3</v>
      </c>
      <c r="K310" s="35">
        <v>3</v>
      </c>
      <c r="L310" s="35">
        <v>1</v>
      </c>
      <c r="M310" s="35">
        <f>SUM(K310:K313)</f>
        <v>13</v>
      </c>
      <c r="N310" s="35">
        <v>4</v>
      </c>
      <c r="O310"/>
      <c r="P310"/>
    </row>
    <row r="311" spans="2:16" x14ac:dyDescent="0.15">
      <c r="B311" s="35">
        <v>40</v>
      </c>
      <c r="C311" s="16">
        <v>4.3564814814814813E-2</v>
      </c>
      <c r="D311" s="35">
        <v>322</v>
      </c>
      <c r="E311" s="12" t="s">
        <v>144</v>
      </c>
      <c r="F311" s="12" t="s">
        <v>145</v>
      </c>
      <c r="G311" s="10" t="s">
        <v>214</v>
      </c>
      <c r="H311" s="10" t="s">
        <v>23</v>
      </c>
      <c r="I311" s="53" t="s">
        <v>29</v>
      </c>
      <c r="J311" s="10">
        <v>4</v>
      </c>
      <c r="K311" s="10">
        <v>2</v>
      </c>
      <c r="L311" s="35">
        <v>2</v>
      </c>
      <c r="M311"/>
      <c r="N311"/>
      <c r="O311"/>
      <c r="P311"/>
    </row>
    <row r="312" spans="2:16" x14ac:dyDescent="0.15">
      <c r="B312" s="35">
        <v>31</v>
      </c>
      <c r="C312" s="54">
        <v>4.5428240740740734E-2</v>
      </c>
      <c r="D312" s="14">
        <v>322</v>
      </c>
      <c r="E312" s="42" t="s">
        <v>144</v>
      </c>
      <c r="F312" s="42" t="s">
        <v>145</v>
      </c>
      <c r="G312" s="10" t="s">
        <v>214</v>
      </c>
      <c r="H312" s="10" t="s">
        <v>23</v>
      </c>
      <c r="I312" s="53" t="s">
        <v>29</v>
      </c>
      <c r="J312" s="37">
        <v>2</v>
      </c>
      <c r="K312" s="10">
        <v>4</v>
      </c>
      <c r="L312" s="35">
        <v>4</v>
      </c>
      <c r="M312" s="12"/>
      <c r="N312"/>
      <c r="O312"/>
      <c r="P312"/>
    </row>
    <row r="313" spans="2:16" x14ac:dyDescent="0.15">
      <c r="B313" s="35">
        <v>42</v>
      </c>
      <c r="C313" s="48">
        <v>4.0844907407407406E-2</v>
      </c>
      <c r="D313" s="14">
        <v>322</v>
      </c>
      <c r="E313" s="11" t="s">
        <v>144</v>
      </c>
      <c r="F313" s="11" t="s">
        <v>145</v>
      </c>
      <c r="G313" s="10" t="s">
        <v>214</v>
      </c>
      <c r="H313" s="10" t="s">
        <v>23</v>
      </c>
      <c r="I313" s="53" t="s">
        <v>29</v>
      </c>
      <c r="J313" s="10">
        <v>2</v>
      </c>
      <c r="K313" s="10">
        <v>4</v>
      </c>
      <c r="L313" s="35">
        <v>5</v>
      </c>
      <c r="M313" s="12"/>
      <c r="N313"/>
      <c r="O313"/>
      <c r="P313"/>
    </row>
    <row r="314" spans="2:16" x14ac:dyDescent="0.15">
      <c r="B314" s="35">
        <v>68</v>
      </c>
      <c r="C314" s="16">
        <v>4.9965277777777782E-2</v>
      </c>
      <c r="D314" s="35">
        <v>278</v>
      </c>
      <c r="E314" s="12" t="s">
        <v>197</v>
      </c>
      <c r="F314" s="25" t="s">
        <v>198</v>
      </c>
      <c r="G314" s="35" t="s">
        <v>36</v>
      </c>
      <c r="H314" s="35" t="s">
        <v>21</v>
      </c>
      <c r="I314" s="51" t="s">
        <v>22</v>
      </c>
      <c r="J314" s="10">
        <v>1</v>
      </c>
      <c r="K314" s="35">
        <v>5</v>
      </c>
      <c r="L314" s="35">
        <v>1</v>
      </c>
      <c r="M314" s="35"/>
      <c r="N314"/>
      <c r="O314"/>
      <c r="P314"/>
    </row>
    <row r="315" spans="2:16" x14ac:dyDescent="0.15">
      <c r="B315" s="35">
        <v>8</v>
      </c>
      <c r="C315" s="54">
        <v>3.982638888888889E-2</v>
      </c>
      <c r="D315" s="14">
        <v>206</v>
      </c>
      <c r="E315" s="42" t="s">
        <v>342</v>
      </c>
      <c r="F315" s="42" t="s">
        <v>343</v>
      </c>
      <c r="G315" s="10" t="s">
        <v>215</v>
      </c>
      <c r="H315" s="10" t="s">
        <v>25</v>
      </c>
      <c r="I315" s="53" t="s">
        <v>22</v>
      </c>
      <c r="J315" s="37">
        <v>2</v>
      </c>
      <c r="K315" s="10">
        <v>4</v>
      </c>
      <c r="L315" s="35">
        <v>4</v>
      </c>
      <c r="M315" s="12"/>
      <c r="O315"/>
      <c r="P315"/>
    </row>
    <row r="316" spans="2:16" x14ac:dyDescent="0.15">
      <c r="B316" s="35">
        <v>62</v>
      </c>
      <c r="C316" s="16">
        <v>4.8159722222222222E-2</v>
      </c>
      <c r="D316" s="35">
        <v>323</v>
      </c>
      <c r="E316" s="12" t="s">
        <v>76</v>
      </c>
      <c r="F316" s="25" t="s">
        <v>77</v>
      </c>
      <c r="G316" s="35" t="s">
        <v>214</v>
      </c>
      <c r="H316" s="35" t="s">
        <v>21</v>
      </c>
      <c r="I316" s="51" t="s">
        <v>30</v>
      </c>
      <c r="J316" s="10">
        <v>1</v>
      </c>
      <c r="K316" s="35">
        <v>5</v>
      </c>
      <c r="L316" s="35">
        <v>1</v>
      </c>
      <c r="M316" s="35">
        <f>SUM(K316:K317)</f>
        <v>9</v>
      </c>
      <c r="N316" s="35">
        <v>2</v>
      </c>
      <c r="O316"/>
      <c r="P316"/>
    </row>
    <row r="317" spans="2:16" x14ac:dyDescent="0.15">
      <c r="B317" s="35">
        <v>34</v>
      </c>
      <c r="C317" s="54">
        <v>4.4336805555555553E-2</v>
      </c>
      <c r="D317" s="39">
        <v>323</v>
      </c>
      <c r="E317" s="36" t="s">
        <v>76</v>
      </c>
      <c r="F317" s="36" t="s">
        <v>77</v>
      </c>
      <c r="G317" s="35" t="s">
        <v>214</v>
      </c>
      <c r="H317" s="37" t="s">
        <v>21</v>
      </c>
      <c r="I317" s="52" t="s">
        <v>30</v>
      </c>
      <c r="J317" s="37">
        <v>2</v>
      </c>
      <c r="K317" s="10">
        <v>4</v>
      </c>
      <c r="L317" s="35">
        <v>3</v>
      </c>
      <c r="M317"/>
      <c r="N317"/>
      <c r="O317"/>
      <c r="P317"/>
    </row>
    <row r="318" spans="2:16" x14ac:dyDescent="0.15">
      <c r="B318" s="35">
        <v>7</v>
      </c>
      <c r="C318" s="54">
        <v>3.920138888888889E-2</v>
      </c>
      <c r="D318" s="14">
        <v>840</v>
      </c>
      <c r="E318" s="42" t="s">
        <v>340</v>
      </c>
      <c r="F318" s="42" t="s">
        <v>341</v>
      </c>
      <c r="G318" s="10" t="s">
        <v>215</v>
      </c>
      <c r="H318" s="10" t="s">
        <v>25</v>
      </c>
      <c r="I318" s="53" t="s">
        <v>26</v>
      </c>
      <c r="J318" s="37">
        <v>2</v>
      </c>
      <c r="K318" s="10">
        <v>4</v>
      </c>
      <c r="L318" s="35">
        <v>4</v>
      </c>
      <c r="M318" s="12"/>
      <c r="N318"/>
      <c r="O318"/>
      <c r="P318"/>
    </row>
    <row r="319" spans="2:16" x14ac:dyDescent="0.15">
      <c r="B319" s="35">
        <v>1</v>
      </c>
      <c r="C319" s="54">
        <v>3.6109953703703707E-2</v>
      </c>
      <c r="D319" s="39">
        <v>675</v>
      </c>
      <c r="E319" s="36" t="s">
        <v>309</v>
      </c>
      <c r="F319" s="36" t="s">
        <v>310</v>
      </c>
      <c r="G319" s="10" t="s">
        <v>215</v>
      </c>
      <c r="H319" s="37" t="s">
        <v>23</v>
      </c>
      <c r="I319" s="52" t="s">
        <v>26</v>
      </c>
      <c r="J319" s="37">
        <v>1</v>
      </c>
      <c r="K319" s="10">
        <v>5</v>
      </c>
      <c r="L319" s="35">
        <v>3</v>
      </c>
      <c r="M319"/>
      <c r="N319"/>
      <c r="O319"/>
      <c r="P319"/>
    </row>
    <row r="320" spans="2:16" x14ac:dyDescent="0.15">
      <c r="B320" s="35">
        <v>49</v>
      </c>
      <c r="C320" s="16">
        <v>4.6192129629629632E-2</v>
      </c>
      <c r="D320" s="35">
        <v>708</v>
      </c>
      <c r="E320" s="12" t="s">
        <v>174</v>
      </c>
      <c r="F320" s="25" t="s">
        <v>175</v>
      </c>
      <c r="G320" s="35" t="s">
        <v>214</v>
      </c>
      <c r="H320" s="35" t="s">
        <v>21</v>
      </c>
      <c r="I320" s="51" t="s">
        <v>29</v>
      </c>
      <c r="J320" s="10">
        <v>1</v>
      </c>
      <c r="K320" s="35">
        <v>5</v>
      </c>
      <c r="L320" s="35">
        <v>1</v>
      </c>
      <c r="M320" s="35">
        <f>SUM(K320:K321)</f>
        <v>10</v>
      </c>
      <c r="N320" s="35">
        <v>2</v>
      </c>
      <c r="O320"/>
      <c r="P320"/>
    </row>
    <row r="321" spans="2:16" x14ac:dyDescent="0.15">
      <c r="B321" s="35">
        <v>48</v>
      </c>
      <c r="C321" s="48">
        <v>4.1817129629629628E-2</v>
      </c>
      <c r="D321" s="14">
        <v>708</v>
      </c>
      <c r="E321" s="11" t="s">
        <v>174</v>
      </c>
      <c r="F321" s="11" t="s">
        <v>175</v>
      </c>
      <c r="G321" s="10" t="s">
        <v>214</v>
      </c>
      <c r="H321" s="10" t="s">
        <v>21</v>
      </c>
      <c r="I321" s="53" t="s">
        <v>29</v>
      </c>
      <c r="J321" s="10">
        <v>1</v>
      </c>
      <c r="K321" s="10">
        <v>5</v>
      </c>
      <c r="L321" s="35">
        <v>5</v>
      </c>
      <c r="M321" s="12"/>
      <c r="O321"/>
      <c r="P321"/>
    </row>
    <row r="322" spans="2:16" x14ac:dyDescent="0.15">
      <c r="B322" s="35">
        <v>5</v>
      </c>
      <c r="C322" s="54">
        <v>3.7614583333333333E-2</v>
      </c>
      <c r="D322" s="39">
        <v>668</v>
      </c>
      <c r="E322" s="36" t="s">
        <v>137</v>
      </c>
      <c r="F322" s="36" t="s">
        <v>312</v>
      </c>
      <c r="G322" s="35" t="s">
        <v>216</v>
      </c>
      <c r="H322" s="37" t="s">
        <v>23</v>
      </c>
      <c r="I322" s="52" t="s">
        <v>26</v>
      </c>
      <c r="J322" s="37">
        <v>1</v>
      </c>
      <c r="K322" s="10">
        <v>5</v>
      </c>
      <c r="L322" s="35">
        <v>3</v>
      </c>
      <c r="M322" s="35">
        <f>SUM(K322:K324)</f>
        <v>15</v>
      </c>
      <c r="N322" s="35">
        <v>3</v>
      </c>
      <c r="O322"/>
      <c r="P322"/>
    </row>
    <row r="323" spans="2:16" x14ac:dyDescent="0.15">
      <c r="B323" s="35">
        <v>3</v>
      </c>
      <c r="C323" s="54">
        <v>3.8148148148148146E-2</v>
      </c>
      <c r="D323" s="14">
        <v>668</v>
      </c>
      <c r="E323" s="42" t="s">
        <v>137</v>
      </c>
      <c r="F323" s="42" t="s">
        <v>312</v>
      </c>
      <c r="G323" s="10" t="s">
        <v>216</v>
      </c>
      <c r="H323" s="10" t="s">
        <v>23</v>
      </c>
      <c r="I323" s="53" t="s">
        <v>26</v>
      </c>
      <c r="J323" s="37">
        <v>1</v>
      </c>
      <c r="K323" s="10">
        <v>5</v>
      </c>
      <c r="L323" s="35">
        <v>4</v>
      </c>
      <c r="M323"/>
      <c r="N323"/>
      <c r="O323"/>
      <c r="P323"/>
    </row>
    <row r="324" spans="2:16" x14ac:dyDescent="0.15">
      <c r="B324" s="35">
        <v>4</v>
      </c>
      <c r="C324" s="9" t="s">
        <v>451</v>
      </c>
      <c r="D324" s="14" t="s">
        <v>414</v>
      </c>
      <c r="E324" s="11" t="s">
        <v>137</v>
      </c>
      <c r="F324" s="11" t="s">
        <v>312</v>
      </c>
      <c r="G324" s="35" t="s">
        <v>216</v>
      </c>
      <c r="H324" s="35" t="s">
        <v>23</v>
      </c>
      <c r="I324" s="12" t="s">
        <v>26</v>
      </c>
      <c r="J324" s="10">
        <v>1</v>
      </c>
      <c r="K324" s="10">
        <f>IF(OR(J324&gt;5,J324=0),0,6-J324)</f>
        <v>5</v>
      </c>
      <c r="L324" s="35">
        <v>6</v>
      </c>
      <c r="M324"/>
      <c r="N324"/>
      <c r="O324"/>
      <c r="P324"/>
    </row>
    <row r="325" spans="2:16" x14ac:dyDescent="0.15">
      <c r="B325" s="35">
        <v>39</v>
      </c>
      <c r="C325" s="16">
        <v>4.4386574074074071E-2</v>
      </c>
      <c r="D325" s="35">
        <v>151</v>
      </c>
      <c r="E325" s="12" t="s">
        <v>86</v>
      </c>
      <c r="F325" s="25" t="s">
        <v>97</v>
      </c>
      <c r="G325" s="35" t="s">
        <v>214</v>
      </c>
      <c r="H325" s="35" t="s">
        <v>23</v>
      </c>
      <c r="I325" s="51" t="s">
        <v>26</v>
      </c>
      <c r="J325" s="10">
        <v>8</v>
      </c>
      <c r="K325" s="35">
        <v>0</v>
      </c>
      <c r="L325" s="35">
        <v>1</v>
      </c>
      <c r="M325" s="35">
        <f>SUM(K325:K326)</f>
        <v>0</v>
      </c>
      <c r="N325" s="35">
        <v>2</v>
      </c>
      <c r="O325"/>
      <c r="P325"/>
    </row>
    <row r="326" spans="2:16" x14ac:dyDescent="0.15">
      <c r="B326" s="35">
        <v>33</v>
      </c>
      <c r="C326" s="16">
        <v>4.2303240740740738E-2</v>
      </c>
      <c r="D326" s="35">
        <v>151</v>
      </c>
      <c r="E326" s="12" t="s">
        <v>86</v>
      </c>
      <c r="F326" s="12" t="s">
        <v>97</v>
      </c>
      <c r="G326" s="10" t="s">
        <v>214</v>
      </c>
      <c r="H326" s="10" t="s">
        <v>23</v>
      </c>
      <c r="I326" s="53" t="s">
        <v>26</v>
      </c>
      <c r="J326" s="10">
        <v>6</v>
      </c>
      <c r="K326" s="10">
        <v>0</v>
      </c>
      <c r="L326" s="35">
        <v>2</v>
      </c>
      <c r="M326"/>
      <c r="N326"/>
      <c r="O326"/>
      <c r="P326"/>
    </row>
    <row r="327" spans="2:16" x14ac:dyDescent="0.15">
      <c r="B327" s="35">
        <v>40</v>
      </c>
      <c r="C327" s="54">
        <v>4.6601851851851846E-2</v>
      </c>
      <c r="D327" s="39">
        <v>892</v>
      </c>
      <c r="E327" s="36" t="s">
        <v>86</v>
      </c>
      <c r="F327" s="36" t="s">
        <v>97</v>
      </c>
      <c r="G327" s="39" t="s">
        <v>31</v>
      </c>
      <c r="H327" s="37" t="s">
        <v>23</v>
      </c>
      <c r="I327" s="52" t="s">
        <v>26</v>
      </c>
      <c r="J327" s="37">
        <v>1</v>
      </c>
      <c r="K327" s="10">
        <v>5</v>
      </c>
      <c r="L327" s="35">
        <v>3</v>
      </c>
      <c r="M327" s="35">
        <f>SUM(K327:K330)</f>
        <v>20</v>
      </c>
      <c r="N327" s="35">
        <v>4</v>
      </c>
      <c r="O327"/>
      <c r="P327"/>
    </row>
    <row r="328" spans="2:16" x14ac:dyDescent="0.15">
      <c r="B328" s="35">
        <v>45</v>
      </c>
      <c r="C328" s="54">
        <v>5.1134259259259261E-2</v>
      </c>
      <c r="D328" s="14">
        <v>298</v>
      </c>
      <c r="E328" s="42" t="s">
        <v>86</v>
      </c>
      <c r="F328" s="42" t="s">
        <v>97</v>
      </c>
      <c r="G328" s="10" t="s">
        <v>31</v>
      </c>
      <c r="H328" s="10" t="s">
        <v>23</v>
      </c>
      <c r="I328" s="53" t="s">
        <v>26</v>
      </c>
      <c r="J328" s="37">
        <v>1</v>
      </c>
      <c r="K328" s="10">
        <v>5</v>
      </c>
      <c r="L328" s="35">
        <v>4</v>
      </c>
      <c r="M328"/>
      <c r="N328"/>
      <c r="O328"/>
      <c r="P328"/>
    </row>
    <row r="329" spans="2:16" x14ac:dyDescent="0.15">
      <c r="B329" s="35">
        <v>59</v>
      </c>
      <c r="C329" s="55">
        <v>4.65625E-2</v>
      </c>
      <c r="D329" s="14">
        <v>892</v>
      </c>
      <c r="E329" s="11" t="s">
        <v>86</v>
      </c>
      <c r="F329" s="11" t="s">
        <v>97</v>
      </c>
      <c r="G329" s="10" t="s">
        <v>31</v>
      </c>
      <c r="H329" s="10" t="s">
        <v>23</v>
      </c>
      <c r="I329" s="53" t="s">
        <v>26</v>
      </c>
      <c r="J329" s="10">
        <v>1</v>
      </c>
      <c r="K329" s="10">
        <v>5</v>
      </c>
      <c r="L329" s="35">
        <v>5</v>
      </c>
      <c r="M329"/>
      <c r="N329"/>
      <c r="O329"/>
      <c r="P329"/>
    </row>
    <row r="330" spans="2:16" x14ac:dyDescent="0.15">
      <c r="B330" s="35">
        <v>32</v>
      </c>
      <c r="C330" s="9" t="s">
        <v>479</v>
      </c>
      <c r="D330" s="14" t="s">
        <v>442</v>
      </c>
      <c r="E330" s="11" t="s">
        <v>86</v>
      </c>
      <c r="F330" s="11" t="s">
        <v>97</v>
      </c>
      <c r="G330" s="35" t="s">
        <v>31</v>
      </c>
      <c r="H330" s="35" t="s">
        <v>23</v>
      </c>
      <c r="I330" s="12" t="s">
        <v>26</v>
      </c>
      <c r="J330" s="10">
        <v>1</v>
      </c>
      <c r="K330" s="10">
        <f>IF(OR(J330&gt;5,J330=0),0,6-J330)</f>
        <v>5</v>
      </c>
      <c r="L330" s="35">
        <v>6</v>
      </c>
      <c r="M330"/>
      <c r="N330"/>
      <c r="O330"/>
      <c r="P330"/>
    </row>
    <row r="331" spans="2:16" x14ac:dyDescent="0.15">
      <c r="B331" s="35">
        <v>32</v>
      </c>
      <c r="C331" s="16">
        <v>4.3333333333333335E-2</v>
      </c>
      <c r="D331" s="35">
        <v>229</v>
      </c>
      <c r="E331" s="12" t="s">
        <v>182</v>
      </c>
      <c r="F331" s="25" t="s">
        <v>183</v>
      </c>
      <c r="G331" s="35" t="s">
        <v>215</v>
      </c>
      <c r="H331" s="35" t="s">
        <v>25</v>
      </c>
      <c r="I331" s="51" t="s">
        <v>30</v>
      </c>
      <c r="J331" s="10">
        <v>1</v>
      </c>
      <c r="K331" s="35">
        <v>5</v>
      </c>
      <c r="L331" s="35">
        <v>1</v>
      </c>
      <c r="M331" s="35">
        <f>SUM(K331:K333)</f>
        <v>15</v>
      </c>
      <c r="N331" s="35">
        <v>3</v>
      </c>
      <c r="O331"/>
      <c r="P331"/>
    </row>
    <row r="332" spans="2:16" x14ac:dyDescent="0.15">
      <c r="B332" s="35">
        <v>35</v>
      </c>
      <c r="C332" s="16">
        <v>4.2638888888888893E-2</v>
      </c>
      <c r="D332" s="35">
        <v>453</v>
      </c>
      <c r="E332" s="12" t="s">
        <v>182</v>
      </c>
      <c r="F332" s="25" t="s">
        <v>183</v>
      </c>
      <c r="G332" s="10" t="s">
        <v>215</v>
      </c>
      <c r="H332" s="10" t="s">
        <v>25</v>
      </c>
      <c r="I332" s="53" t="s">
        <v>30</v>
      </c>
      <c r="J332" s="10">
        <v>1</v>
      </c>
      <c r="K332" s="10">
        <v>5</v>
      </c>
      <c r="L332" s="35">
        <v>2</v>
      </c>
      <c r="M332"/>
      <c r="N332"/>
      <c r="O332"/>
      <c r="P332"/>
    </row>
    <row r="333" spans="2:16" x14ac:dyDescent="0.15">
      <c r="B333" s="35">
        <v>19</v>
      </c>
      <c r="C333" s="54">
        <v>4.1424768518518514E-2</v>
      </c>
      <c r="D333" s="39">
        <v>755</v>
      </c>
      <c r="E333" s="12" t="s">
        <v>182</v>
      </c>
      <c r="F333" s="25" t="s">
        <v>183</v>
      </c>
      <c r="G333" s="10" t="s">
        <v>215</v>
      </c>
      <c r="H333" s="39" t="s">
        <v>25</v>
      </c>
      <c r="I333" s="52" t="s">
        <v>30</v>
      </c>
      <c r="J333" s="37">
        <v>1</v>
      </c>
      <c r="K333" s="10">
        <v>5</v>
      </c>
      <c r="L333" s="35">
        <v>3</v>
      </c>
      <c r="M333"/>
      <c r="N333"/>
      <c r="O333"/>
      <c r="P333"/>
    </row>
    <row r="334" spans="2:16" x14ac:dyDescent="0.15">
      <c r="B334" s="35">
        <v>91</v>
      </c>
      <c r="C334" s="16">
        <v>6.2210648148148147E-2</v>
      </c>
      <c r="D334" s="35">
        <v>150</v>
      </c>
      <c r="E334" s="12" t="s">
        <v>207</v>
      </c>
      <c r="F334" s="25" t="s">
        <v>208</v>
      </c>
      <c r="G334" s="35" t="s">
        <v>214</v>
      </c>
      <c r="H334" s="35" t="s">
        <v>21</v>
      </c>
      <c r="I334" s="51" t="s">
        <v>29</v>
      </c>
      <c r="J334" s="10">
        <v>3</v>
      </c>
      <c r="K334" s="35">
        <v>3</v>
      </c>
      <c r="L334" s="35">
        <v>1</v>
      </c>
      <c r="M334" s="35">
        <f>SUM(K334:K335)</f>
        <v>7</v>
      </c>
      <c r="N334" s="35">
        <v>2</v>
      </c>
      <c r="O334"/>
      <c r="P334"/>
    </row>
    <row r="335" spans="2:16" x14ac:dyDescent="0.15">
      <c r="B335" s="35">
        <v>43</v>
      </c>
      <c r="C335" s="54">
        <v>5.3403935185185186E-2</v>
      </c>
      <c r="D335" s="39">
        <v>150</v>
      </c>
      <c r="E335" s="36" t="s">
        <v>207</v>
      </c>
      <c r="F335" s="36" t="s">
        <v>208</v>
      </c>
      <c r="G335" s="35" t="s">
        <v>214</v>
      </c>
      <c r="H335" s="37" t="s">
        <v>21</v>
      </c>
      <c r="I335" s="52" t="s">
        <v>29</v>
      </c>
      <c r="J335" s="37">
        <v>2</v>
      </c>
      <c r="K335" s="10">
        <v>4</v>
      </c>
      <c r="L335" s="35">
        <v>3</v>
      </c>
      <c r="M335"/>
      <c r="N335"/>
      <c r="O335"/>
      <c r="P335"/>
    </row>
    <row r="336" spans="2:16" x14ac:dyDescent="0.15">
      <c r="B336" s="35">
        <v>84</v>
      </c>
      <c r="C336" s="16">
        <v>5.6331018518518516E-2</v>
      </c>
      <c r="D336" s="35">
        <v>208</v>
      </c>
      <c r="E336" s="12" t="s">
        <v>139</v>
      </c>
      <c r="F336" s="25" t="s">
        <v>140</v>
      </c>
      <c r="G336" s="35" t="s">
        <v>31</v>
      </c>
      <c r="H336" s="35" t="s">
        <v>23</v>
      </c>
      <c r="I336" s="51" t="s">
        <v>22</v>
      </c>
      <c r="J336" s="10">
        <v>5</v>
      </c>
      <c r="K336" s="35">
        <v>1</v>
      </c>
      <c r="L336" s="35">
        <v>1</v>
      </c>
      <c r="M336" s="35"/>
      <c r="N336"/>
      <c r="O336"/>
      <c r="P336"/>
    </row>
    <row r="337" spans="2:16" x14ac:dyDescent="0.15">
      <c r="B337" s="35">
        <v>77</v>
      </c>
      <c r="C337" s="16">
        <v>5.1805555555555556E-2</v>
      </c>
      <c r="D337" s="35">
        <v>221</v>
      </c>
      <c r="E337" s="12" t="s">
        <v>186</v>
      </c>
      <c r="F337" s="25" t="s">
        <v>187</v>
      </c>
      <c r="G337" s="35" t="s">
        <v>31</v>
      </c>
      <c r="H337" s="35" t="s">
        <v>23</v>
      </c>
      <c r="I337" s="51" t="s">
        <v>22</v>
      </c>
      <c r="J337" s="10">
        <v>3</v>
      </c>
      <c r="K337" s="35">
        <v>3</v>
      </c>
      <c r="L337" s="35">
        <v>1</v>
      </c>
      <c r="M337" s="35"/>
      <c r="N337"/>
      <c r="O337"/>
      <c r="P337"/>
    </row>
    <row r="338" spans="2:16" x14ac:dyDescent="0.15">
      <c r="B338" s="35">
        <v>43</v>
      </c>
      <c r="C338" s="16">
        <v>4.4062500000000004E-2</v>
      </c>
      <c r="D338" s="35">
        <v>189</v>
      </c>
      <c r="E338" s="12" t="s">
        <v>302</v>
      </c>
      <c r="F338" s="12" t="s">
        <v>277</v>
      </c>
      <c r="G338" s="10" t="s">
        <v>215</v>
      </c>
      <c r="H338" s="10" t="s">
        <v>23</v>
      </c>
      <c r="I338" s="53" t="s">
        <v>22</v>
      </c>
      <c r="J338" s="10">
        <v>1</v>
      </c>
      <c r="K338" s="10">
        <v>5</v>
      </c>
      <c r="L338" s="35">
        <v>2</v>
      </c>
      <c r="M338" s="35">
        <f>SUM(K338:K339)</f>
        <v>10</v>
      </c>
      <c r="N338" s="35">
        <v>2</v>
      </c>
      <c r="O338"/>
      <c r="P338"/>
    </row>
    <row r="339" spans="2:16" x14ac:dyDescent="0.15">
      <c r="B339" s="35">
        <v>38</v>
      </c>
      <c r="C339" s="48">
        <v>4.027777777777778E-2</v>
      </c>
      <c r="D339" s="14">
        <v>2213</v>
      </c>
      <c r="E339" s="11" t="s">
        <v>302</v>
      </c>
      <c r="F339" s="11" t="s">
        <v>277</v>
      </c>
      <c r="G339" s="10" t="s">
        <v>215</v>
      </c>
      <c r="H339" s="10" t="s">
        <v>23</v>
      </c>
      <c r="I339" s="53" t="s">
        <v>22</v>
      </c>
      <c r="J339" s="10">
        <v>1</v>
      </c>
      <c r="K339" s="10">
        <v>5</v>
      </c>
      <c r="L339" s="35">
        <v>5</v>
      </c>
      <c r="M339"/>
      <c r="N339"/>
      <c r="O339"/>
      <c r="P339"/>
    </row>
    <row r="340" spans="2:16" x14ac:dyDescent="0.15">
      <c r="B340" s="35">
        <v>20</v>
      </c>
      <c r="C340" s="48">
        <v>3.6921296296296292E-2</v>
      </c>
      <c r="D340" s="14">
        <v>59</v>
      </c>
      <c r="E340" s="11" t="s">
        <v>376</v>
      </c>
      <c r="F340" s="11" t="s">
        <v>377</v>
      </c>
      <c r="G340" s="10" t="s">
        <v>216</v>
      </c>
      <c r="H340" s="10" t="s">
        <v>23</v>
      </c>
      <c r="I340" s="53" t="s">
        <v>217</v>
      </c>
      <c r="J340" s="10">
        <v>1</v>
      </c>
      <c r="K340" s="10">
        <v>5</v>
      </c>
      <c r="L340" s="35">
        <v>5</v>
      </c>
      <c r="M340"/>
      <c r="N340"/>
      <c r="O340"/>
      <c r="P340"/>
    </row>
    <row r="341" spans="2:16" x14ac:dyDescent="0.15">
      <c r="B341" s="35">
        <v>54</v>
      </c>
      <c r="C341" s="16">
        <v>4.5416666666666668E-2</v>
      </c>
      <c r="D341" s="35">
        <v>287</v>
      </c>
      <c r="E341" s="12" t="s">
        <v>304</v>
      </c>
      <c r="F341" s="12" t="s">
        <v>284</v>
      </c>
      <c r="G341" s="10" t="s">
        <v>215</v>
      </c>
      <c r="H341" s="10" t="s">
        <v>21</v>
      </c>
      <c r="I341" s="53" t="s">
        <v>22</v>
      </c>
      <c r="J341" s="10">
        <v>2</v>
      </c>
      <c r="K341" s="10">
        <v>4</v>
      </c>
      <c r="L341" s="35">
        <v>2</v>
      </c>
      <c r="M341"/>
      <c r="N341"/>
      <c r="O341"/>
      <c r="P341"/>
    </row>
    <row r="342" spans="2:16" x14ac:dyDescent="0.15">
      <c r="B342" s="35">
        <v>10</v>
      </c>
      <c r="C342" s="16">
        <v>3.8819444444444441E-2</v>
      </c>
      <c r="D342" s="35">
        <v>595</v>
      </c>
      <c r="E342" s="12" t="s">
        <v>91</v>
      </c>
      <c r="F342" s="25" t="s">
        <v>92</v>
      </c>
      <c r="G342" s="29" t="s">
        <v>214</v>
      </c>
      <c r="H342" s="35" t="s">
        <v>23</v>
      </c>
      <c r="I342" s="51" t="s">
        <v>26</v>
      </c>
      <c r="J342" s="10">
        <v>1</v>
      </c>
      <c r="K342" s="35">
        <v>5</v>
      </c>
      <c r="L342" s="35">
        <v>1</v>
      </c>
      <c r="M342" s="35">
        <f>SUM(K342:K345)</f>
        <v>19</v>
      </c>
      <c r="N342" s="35">
        <v>4</v>
      </c>
      <c r="O342"/>
      <c r="P342"/>
    </row>
    <row r="343" spans="2:16" x14ac:dyDescent="0.15">
      <c r="B343" s="35">
        <v>4</v>
      </c>
      <c r="C343" s="54">
        <v>3.7046296296296292E-2</v>
      </c>
      <c r="D343" s="39">
        <v>595</v>
      </c>
      <c r="E343" s="36" t="s">
        <v>91</v>
      </c>
      <c r="F343" s="36" t="s">
        <v>92</v>
      </c>
      <c r="G343" s="35" t="s">
        <v>214</v>
      </c>
      <c r="H343" s="37" t="s">
        <v>23</v>
      </c>
      <c r="I343" s="52" t="s">
        <v>26</v>
      </c>
      <c r="J343" s="37">
        <v>2</v>
      </c>
      <c r="K343" s="10">
        <v>4</v>
      </c>
      <c r="L343" s="35">
        <v>3</v>
      </c>
      <c r="M343"/>
      <c r="N343"/>
      <c r="O343"/>
      <c r="P343"/>
    </row>
    <row r="344" spans="2:16" x14ac:dyDescent="0.15">
      <c r="B344" s="35">
        <v>6</v>
      </c>
      <c r="C344" s="54">
        <v>3.8842592592592588E-2</v>
      </c>
      <c r="D344" s="14">
        <v>595</v>
      </c>
      <c r="E344" s="11" t="s">
        <v>91</v>
      </c>
      <c r="F344" s="11" t="s">
        <v>92</v>
      </c>
      <c r="G344" s="10" t="s">
        <v>214</v>
      </c>
      <c r="H344" s="10" t="s">
        <v>23</v>
      </c>
      <c r="I344" s="53" t="s">
        <v>26</v>
      </c>
      <c r="J344" s="37">
        <v>1</v>
      </c>
      <c r="K344" s="10">
        <v>5</v>
      </c>
      <c r="L344" s="35">
        <v>4</v>
      </c>
      <c r="M344"/>
      <c r="N344"/>
      <c r="O344"/>
      <c r="P344"/>
    </row>
    <row r="345" spans="2:16" x14ac:dyDescent="0.15">
      <c r="B345" s="35">
        <v>3</v>
      </c>
      <c r="C345" s="9" t="s">
        <v>450</v>
      </c>
      <c r="D345" s="14" t="s">
        <v>413</v>
      </c>
      <c r="E345" s="11" t="s">
        <v>91</v>
      </c>
      <c r="F345" s="11" t="s">
        <v>92</v>
      </c>
      <c r="G345" s="35" t="s">
        <v>214</v>
      </c>
      <c r="H345" s="35" t="s">
        <v>23</v>
      </c>
      <c r="I345" s="12" t="s">
        <v>26</v>
      </c>
      <c r="J345" s="10">
        <v>1</v>
      </c>
      <c r="K345" s="10">
        <f>IF(OR(J345&gt;5,J345=0),0,6-J345)</f>
        <v>5</v>
      </c>
      <c r="L345" s="35">
        <v>6</v>
      </c>
      <c r="M345"/>
      <c r="N345"/>
      <c r="O345"/>
      <c r="P345"/>
    </row>
    <row r="346" spans="2:16" x14ac:dyDescent="0.15">
      <c r="B346" s="35">
        <v>54</v>
      </c>
      <c r="C346" s="55">
        <v>4.3252314814814813E-2</v>
      </c>
      <c r="D346" s="14">
        <v>10</v>
      </c>
      <c r="E346" s="11" t="s">
        <v>96</v>
      </c>
      <c r="F346" s="11" t="s">
        <v>386</v>
      </c>
      <c r="G346" s="10" t="s">
        <v>214</v>
      </c>
      <c r="H346" s="10" t="s">
        <v>23</v>
      </c>
      <c r="I346" s="53" t="s">
        <v>217</v>
      </c>
      <c r="J346" s="10">
        <v>3</v>
      </c>
      <c r="K346" s="10">
        <v>3</v>
      </c>
      <c r="L346" s="35">
        <v>5</v>
      </c>
      <c r="M346"/>
      <c r="N346"/>
      <c r="O346"/>
      <c r="P346"/>
    </row>
    <row r="347" spans="2:16" x14ac:dyDescent="0.15">
      <c r="B347" s="35">
        <v>47</v>
      </c>
      <c r="C347" s="16">
        <v>4.5636574074074072E-2</v>
      </c>
      <c r="D347" s="35">
        <v>115</v>
      </c>
      <c r="E347" s="12" t="s">
        <v>107</v>
      </c>
      <c r="F347" s="25" t="s">
        <v>52</v>
      </c>
      <c r="G347" s="35" t="s">
        <v>216</v>
      </c>
      <c r="H347" s="35" t="s">
        <v>23</v>
      </c>
      <c r="I347" s="51" t="s">
        <v>30</v>
      </c>
      <c r="J347" s="10">
        <v>1</v>
      </c>
      <c r="K347" s="35">
        <v>5</v>
      </c>
      <c r="L347" s="35">
        <v>1</v>
      </c>
      <c r="M347" s="35"/>
      <c r="N347"/>
      <c r="O347"/>
      <c r="P347"/>
    </row>
    <row r="348" spans="2:16" x14ac:dyDescent="0.15">
      <c r="B348" s="35">
        <v>73</v>
      </c>
      <c r="C348" s="16">
        <v>5.1261574074074077E-2</v>
      </c>
      <c r="D348" s="35">
        <v>61</v>
      </c>
      <c r="E348" s="12" t="s">
        <v>62</v>
      </c>
      <c r="F348" s="25" t="s">
        <v>117</v>
      </c>
      <c r="G348" s="35" t="s">
        <v>31</v>
      </c>
      <c r="H348" s="35" t="s">
        <v>23</v>
      </c>
      <c r="I348" s="51" t="s">
        <v>22</v>
      </c>
      <c r="J348" s="10">
        <v>2</v>
      </c>
      <c r="K348" s="35">
        <v>4</v>
      </c>
      <c r="L348" s="35">
        <v>1</v>
      </c>
      <c r="M348" s="35"/>
      <c r="N348"/>
      <c r="O348"/>
      <c r="P348"/>
    </row>
    <row r="349" spans="2:16" x14ac:dyDescent="0.15">
      <c r="B349" s="35">
        <v>27</v>
      </c>
      <c r="C349" s="48">
        <v>3.7870370370370367E-2</v>
      </c>
      <c r="D349" s="14">
        <v>2225</v>
      </c>
      <c r="E349" s="11" t="s">
        <v>54</v>
      </c>
      <c r="F349" s="11" t="s">
        <v>267</v>
      </c>
      <c r="G349" s="10" t="s">
        <v>214</v>
      </c>
      <c r="H349" s="10" t="s">
        <v>23</v>
      </c>
      <c r="I349" s="53" t="s">
        <v>22</v>
      </c>
      <c r="J349" s="10">
        <v>6</v>
      </c>
      <c r="K349" s="10">
        <v>0</v>
      </c>
      <c r="L349" s="35">
        <v>5</v>
      </c>
      <c r="M349"/>
      <c r="N349"/>
      <c r="O349"/>
      <c r="P349"/>
    </row>
    <row r="350" spans="2:16" x14ac:dyDescent="0.15">
      <c r="B350" s="35">
        <v>24</v>
      </c>
      <c r="C350" s="16">
        <v>4.1087962962962958E-2</v>
      </c>
      <c r="D350" s="35">
        <v>12</v>
      </c>
      <c r="E350" s="12" t="s">
        <v>231</v>
      </c>
      <c r="F350" s="12" t="s">
        <v>267</v>
      </c>
      <c r="G350" s="10" t="s">
        <v>214</v>
      </c>
      <c r="H350" s="10" t="s">
        <v>23</v>
      </c>
      <c r="I350" s="53" t="s">
        <v>26</v>
      </c>
      <c r="J350" s="10">
        <v>3</v>
      </c>
      <c r="K350" s="10">
        <v>3</v>
      </c>
      <c r="L350" s="35">
        <v>2</v>
      </c>
      <c r="M350" s="35">
        <f>SUM(K350:K352)</f>
        <v>9</v>
      </c>
      <c r="N350" s="35">
        <v>3</v>
      </c>
      <c r="O350"/>
      <c r="P350"/>
    </row>
    <row r="351" spans="2:16" x14ac:dyDescent="0.15">
      <c r="B351" s="35">
        <v>14</v>
      </c>
      <c r="C351" s="54">
        <v>4.0555555555555553E-2</v>
      </c>
      <c r="D351" s="39">
        <v>12</v>
      </c>
      <c r="E351" s="36" t="s">
        <v>231</v>
      </c>
      <c r="F351" s="36" t="s">
        <v>267</v>
      </c>
      <c r="G351" s="35" t="s">
        <v>214</v>
      </c>
      <c r="H351" s="37" t="s">
        <v>23</v>
      </c>
      <c r="I351" s="52" t="s">
        <v>26</v>
      </c>
      <c r="J351" s="37">
        <v>4</v>
      </c>
      <c r="K351" s="10">
        <v>2</v>
      </c>
      <c r="L351" s="35">
        <v>3</v>
      </c>
      <c r="M351"/>
      <c r="N351"/>
      <c r="O351"/>
      <c r="P351"/>
    </row>
    <row r="352" spans="2:16" x14ac:dyDescent="0.15">
      <c r="B352" s="35">
        <v>13</v>
      </c>
      <c r="C352" s="54">
        <v>4.1574074074074076E-2</v>
      </c>
      <c r="D352" s="14">
        <v>12</v>
      </c>
      <c r="E352" s="11" t="s">
        <v>231</v>
      </c>
      <c r="F352" s="11" t="s">
        <v>267</v>
      </c>
      <c r="G352" s="10" t="s">
        <v>214</v>
      </c>
      <c r="H352" s="10" t="s">
        <v>23</v>
      </c>
      <c r="I352" s="53" t="s">
        <v>26</v>
      </c>
      <c r="J352" s="37">
        <v>2</v>
      </c>
      <c r="K352" s="10">
        <v>4</v>
      </c>
      <c r="L352" s="35">
        <v>4</v>
      </c>
      <c r="M352"/>
      <c r="N352"/>
      <c r="O352"/>
      <c r="P352"/>
    </row>
    <row r="353" spans="2:16" x14ac:dyDescent="0.15">
      <c r="B353" s="35">
        <v>23</v>
      </c>
      <c r="C353" s="9" t="s">
        <v>470</v>
      </c>
      <c r="D353" s="14" t="s">
        <v>433</v>
      </c>
      <c r="E353" s="11" t="s">
        <v>146</v>
      </c>
      <c r="F353" s="11" t="s">
        <v>267</v>
      </c>
      <c r="G353" s="35" t="s">
        <v>214</v>
      </c>
      <c r="H353" s="35" t="s">
        <v>23</v>
      </c>
      <c r="I353" s="53" t="s">
        <v>29</v>
      </c>
      <c r="J353" s="10">
        <v>1</v>
      </c>
      <c r="K353" s="10">
        <f>IF(OR(J353&gt;5,J353=0),0,6-J353)</f>
        <v>5</v>
      </c>
      <c r="L353" s="35">
        <v>6</v>
      </c>
      <c r="M353"/>
      <c r="N353"/>
      <c r="O353"/>
      <c r="P353"/>
    </row>
    <row r="354" spans="2:16" x14ac:dyDescent="0.15">
      <c r="B354" s="35">
        <v>7</v>
      </c>
      <c r="C354" s="16">
        <v>3.7268518518518513E-2</v>
      </c>
      <c r="D354" s="35">
        <v>321</v>
      </c>
      <c r="E354" s="12" t="s">
        <v>335</v>
      </c>
      <c r="F354" s="25" t="s">
        <v>115</v>
      </c>
      <c r="G354" s="35" t="s">
        <v>215</v>
      </c>
      <c r="H354" s="35" t="s">
        <v>23</v>
      </c>
      <c r="I354" s="51" t="s">
        <v>26</v>
      </c>
      <c r="J354" s="10">
        <v>2</v>
      </c>
      <c r="K354" s="35">
        <v>4</v>
      </c>
      <c r="L354" s="35">
        <v>1</v>
      </c>
      <c r="M354" s="35"/>
      <c r="N354"/>
      <c r="O354"/>
      <c r="P354"/>
    </row>
    <row r="355" spans="2:16" x14ac:dyDescent="0.15">
      <c r="B355" s="35">
        <v>12</v>
      </c>
      <c r="C355" s="16">
        <v>3.8043981481481477E-2</v>
      </c>
      <c r="D355" s="35">
        <v>507</v>
      </c>
      <c r="E355" s="12" t="s">
        <v>84</v>
      </c>
      <c r="F355" s="12" t="s">
        <v>258</v>
      </c>
      <c r="G355" s="10" t="s">
        <v>214</v>
      </c>
      <c r="H355" s="10" t="s">
        <v>23</v>
      </c>
      <c r="I355" s="51" t="s">
        <v>28</v>
      </c>
      <c r="J355" s="10">
        <v>2</v>
      </c>
      <c r="K355" s="10">
        <v>4</v>
      </c>
      <c r="L355" s="35">
        <v>2</v>
      </c>
      <c r="M355"/>
      <c r="N355"/>
      <c r="O355"/>
      <c r="P355"/>
    </row>
    <row r="356" spans="2:16" x14ac:dyDescent="0.15">
      <c r="B356" s="35">
        <v>9</v>
      </c>
      <c r="C356" s="16">
        <v>3.876157407407408E-2</v>
      </c>
      <c r="D356" s="35">
        <v>777</v>
      </c>
      <c r="E356" s="12" t="s">
        <v>122</v>
      </c>
      <c r="F356" s="25" t="s">
        <v>123</v>
      </c>
      <c r="G356" s="35" t="s">
        <v>215</v>
      </c>
      <c r="H356" s="35" t="s">
        <v>23</v>
      </c>
      <c r="I356" s="51" t="s">
        <v>22</v>
      </c>
      <c r="J356" s="10">
        <v>1</v>
      </c>
      <c r="K356" s="35">
        <v>5</v>
      </c>
      <c r="L356" s="35">
        <v>1</v>
      </c>
      <c r="M356" s="35"/>
      <c r="N356"/>
      <c r="O356"/>
      <c r="P356"/>
    </row>
    <row r="357" spans="2:16" x14ac:dyDescent="0.15">
      <c r="B357" s="35">
        <v>51</v>
      </c>
      <c r="C357" s="16">
        <v>4.6307870370370374E-2</v>
      </c>
      <c r="D357" s="35">
        <v>258</v>
      </c>
      <c r="E357" s="12" t="s">
        <v>98</v>
      </c>
      <c r="F357" s="25" t="s">
        <v>99</v>
      </c>
      <c r="G357" s="35" t="s">
        <v>214</v>
      </c>
      <c r="H357" s="35" t="s">
        <v>23</v>
      </c>
      <c r="I357" s="51" t="s">
        <v>29</v>
      </c>
      <c r="J357" s="10">
        <v>5</v>
      </c>
      <c r="K357" s="35">
        <v>1</v>
      </c>
      <c r="L357" s="35">
        <v>1</v>
      </c>
      <c r="M357" s="35">
        <f>SUM(K357:K360)</f>
        <v>11</v>
      </c>
      <c r="N357" s="35">
        <v>4</v>
      </c>
      <c r="O357"/>
      <c r="P357"/>
    </row>
    <row r="358" spans="2:16" x14ac:dyDescent="0.15">
      <c r="B358" s="35">
        <v>28</v>
      </c>
      <c r="C358" s="54">
        <v>4.3030092592592599E-2</v>
      </c>
      <c r="D358" s="39">
        <v>258</v>
      </c>
      <c r="E358" s="36" t="s">
        <v>98</v>
      </c>
      <c r="F358" s="36" t="s">
        <v>99</v>
      </c>
      <c r="G358" s="35" t="s">
        <v>214</v>
      </c>
      <c r="H358" s="37" t="s">
        <v>23</v>
      </c>
      <c r="I358" s="52" t="s">
        <v>29</v>
      </c>
      <c r="J358" s="37">
        <v>3</v>
      </c>
      <c r="K358" s="10">
        <v>3</v>
      </c>
      <c r="L358" s="35">
        <v>3</v>
      </c>
      <c r="M358"/>
      <c r="N358"/>
      <c r="O358"/>
      <c r="P358"/>
    </row>
    <row r="359" spans="2:16" x14ac:dyDescent="0.15">
      <c r="B359" s="35">
        <v>37</v>
      </c>
      <c r="C359" s="54">
        <v>4.7719907407407412E-2</v>
      </c>
      <c r="D359" s="14">
        <v>258</v>
      </c>
      <c r="E359" s="11" t="s">
        <v>98</v>
      </c>
      <c r="F359" s="11" t="s">
        <v>99</v>
      </c>
      <c r="G359" s="10" t="s">
        <v>214</v>
      </c>
      <c r="H359" s="10" t="s">
        <v>23</v>
      </c>
      <c r="I359" s="53" t="s">
        <v>29</v>
      </c>
      <c r="J359" s="37">
        <v>3</v>
      </c>
      <c r="K359" s="10">
        <v>3</v>
      </c>
      <c r="L359" s="35">
        <v>4</v>
      </c>
      <c r="M359"/>
      <c r="N359"/>
      <c r="O359"/>
      <c r="P359"/>
    </row>
    <row r="360" spans="2:16" x14ac:dyDescent="0.15">
      <c r="B360" s="35">
        <v>27</v>
      </c>
      <c r="C360" s="9" t="s">
        <v>474</v>
      </c>
      <c r="D360" s="14" t="s">
        <v>437</v>
      </c>
      <c r="E360" s="11" t="s">
        <v>98</v>
      </c>
      <c r="F360" s="11" t="s">
        <v>99</v>
      </c>
      <c r="G360" s="35" t="s">
        <v>214</v>
      </c>
      <c r="H360" s="35" t="s">
        <v>23</v>
      </c>
      <c r="I360" s="53" t="s">
        <v>29</v>
      </c>
      <c r="J360" s="10">
        <v>2</v>
      </c>
      <c r="K360" s="10">
        <f>IF(OR(J360&gt;5,J360=0),0,6-J360)</f>
        <v>4</v>
      </c>
      <c r="L360" s="35">
        <v>6</v>
      </c>
      <c r="M360"/>
      <c r="N360"/>
      <c r="O360"/>
      <c r="P360"/>
    </row>
    <row r="361" spans="2:16" x14ac:dyDescent="0.15">
      <c r="E361" s="51"/>
      <c r="F361"/>
      <c r="I361" s="22"/>
      <c r="J361" s="12"/>
      <c r="K361" s="12"/>
      <c r="L361" s="12"/>
      <c r="M361"/>
      <c r="N361"/>
      <c r="O361"/>
      <c r="P361"/>
    </row>
    <row r="362" spans="2:16" x14ac:dyDescent="0.15">
      <c r="E362" s="51"/>
      <c r="F362"/>
      <c r="I362" s="22"/>
      <c r="J362" s="12"/>
      <c r="K362" s="12"/>
      <c r="L362" s="12"/>
      <c r="M362"/>
      <c r="N362"/>
      <c r="O362"/>
      <c r="P362"/>
    </row>
    <row r="363" spans="2:16" x14ac:dyDescent="0.15">
      <c r="E363" s="51"/>
      <c r="F363"/>
      <c r="I363" s="22"/>
      <c r="J363" s="12"/>
      <c r="K363" s="12"/>
      <c r="L363" s="12"/>
      <c r="M363"/>
      <c r="N363"/>
      <c r="O363"/>
      <c r="P363"/>
    </row>
    <row r="364" spans="2:16" x14ac:dyDescent="0.15">
      <c r="E364" s="51"/>
      <c r="F364"/>
      <c r="I364" s="22"/>
      <c r="J364" s="12"/>
      <c r="K364" s="12"/>
      <c r="L364" s="12"/>
      <c r="M364"/>
      <c r="N364"/>
      <c r="O364"/>
      <c r="P364"/>
    </row>
  </sheetData>
  <autoFilter ref="B3:U262"/>
  <sortState ref="B4:N361">
    <sortCondition ref="F4:F361"/>
    <sortCondition ref="E4:E361"/>
    <sortCondition ref="G4:G361"/>
    <sortCondition ref="L4:L361"/>
  </sortState>
  <phoneticPr fontId="3" type="noConversion"/>
  <dataValidations count="7">
    <dataValidation type="list" allowBlank="1" showInputMessage="1" showErrorMessage="1" sqref="H191 H98 H202 H184 H179:H180 H102:H172">
      <formula1>$W$5:$W$7</formula1>
    </dataValidation>
    <dataValidation type="list" allowBlank="1" showInputMessage="1" showErrorMessage="1" sqref="I98 I76 I35 I28 I7 I69:I71 I100:I215">
      <formula1>$X$5:$X$12</formula1>
    </dataValidation>
    <dataValidation type="list" allowBlank="1" showInputMessage="1" showErrorMessage="1" sqref="G98 G201:G205 G173:G176 G180:G181 G211:G214 G113:G120 G122 G124:G126 G128:G135 G194:G199 G152:G154 G156:G161 G163:G171 G183:G186 G188:G191 G105:G111 G208:G209 G103 G100:G101 G137:G150">
      <formula1>$V$5:$V$12</formula1>
    </dataValidation>
    <dataValidation type="list" allowBlank="1" showInputMessage="1" showErrorMessage="1" sqref="H263:H323">
      <formula1>$V$5:$V$7</formula1>
    </dataValidation>
    <dataValidation type="list" allowBlank="1" showInputMessage="1" showErrorMessage="1" sqref="G263:G323">
      <formula1>$U$5:$U$12</formula1>
    </dataValidation>
    <dataValidation type="list" allowBlank="1" showInputMessage="1" showErrorMessage="1" sqref="I263:I323">
      <formula1>$W$5:$W$11</formula1>
    </dataValidation>
    <dataValidation type="list" allowBlank="1" showInputMessage="1" showErrorMessage="1" sqref="G216:I262">
      <formula1>#REF!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O318"/>
  <sheetViews>
    <sheetView showRuler="0" workbookViewId="0">
      <selection activeCell="R14" sqref="R14"/>
    </sheetView>
  </sheetViews>
  <sheetFormatPr baseColWidth="10" defaultColWidth="8.83203125" defaultRowHeight="13" x14ac:dyDescent="0.15"/>
  <cols>
    <col min="1" max="1" width="1.1640625" style="12" customWidth="1"/>
    <col min="2" max="2" width="8.1640625" style="35" hidden="1" customWidth="1"/>
    <col min="3" max="3" width="10.1640625" style="10" hidden="1" customWidth="1"/>
    <col min="4" max="4" width="11.33203125" style="35" hidden="1" customWidth="1"/>
    <col min="5" max="5" width="12.5" style="12" customWidth="1"/>
    <col min="6" max="6" width="16.1640625" style="25" bestFit="1" customWidth="1"/>
    <col min="7" max="7" width="6.33203125" style="35" customWidth="1"/>
    <col min="8" max="8" width="8" style="35" customWidth="1"/>
    <col min="9" max="9" width="19" style="51" bestFit="1" customWidth="1"/>
    <col min="10" max="10" width="8" style="12" customWidth="1"/>
    <col min="11" max="12" width="6.33203125" style="35" customWidth="1"/>
    <col min="13" max="13" width="8.1640625" style="35" customWidth="1"/>
    <col min="14" max="14" width="6" style="12" bestFit="1" customWidth="1"/>
    <col min="15" max="15" width="19.83203125" style="12" bestFit="1" customWidth="1"/>
    <col min="16" max="16384" width="8.83203125" style="12"/>
  </cols>
  <sheetData>
    <row r="2" spans="2:15" ht="18" x14ac:dyDescent="0.2">
      <c r="E2" s="4" t="s">
        <v>106</v>
      </c>
      <c r="F2" s="27"/>
      <c r="G2" s="5"/>
      <c r="H2" s="6"/>
      <c r="I2" s="13" t="s">
        <v>508</v>
      </c>
      <c r="K2" s="5"/>
      <c r="L2" s="7"/>
      <c r="M2" s="7"/>
      <c r="N2" s="7"/>
    </row>
    <row r="3" spans="2:15" s="2" customFormat="1" ht="26" x14ac:dyDescent="0.15">
      <c r="B3" s="3" t="s">
        <v>1</v>
      </c>
      <c r="C3" s="28" t="s">
        <v>37</v>
      </c>
      <c r="D3" s="8" t="s">
        <v>0</v>
      </c>
      <c r="E3" s="3" t="s">
        <v>2</v>
      </c>
      <c r="F3" s="26" t="s">
        <v>3</v>
      </c>
      <c r="G3" s="3" t="s">
        <v>305</v>
      </c>
      <c r="H3" s="2" t="s">
        <v>8</v>
      </c>
      <c r="I3" s="50" t="s">
        <v>9</v>
      </c>
      <c r="J3" s="3" t="s">
        <v>16</v>
      </c>
      <c r="K3" s="3" t="s">
        <v>17</v>
      </c>
      <c r="L3" s="3" t="s">
        <v>223</v>
      </c>
      <c r="M3" s="3" t="s">
        <v>306</v>
      </c>
      <c r="N3" s="3" t="s">
        <v>307</v>
      </c>
    </row>
    <row r="4" spans="2:15" x14ac:dyDescent="0.15">
      <c r="B4" s="35">
        <v>36</v>
      </c>
      <c r="C4" s="16">
        <v>4.3599537037037034E-2</v>
      </c>
      <c r="D4" s="35">
        <v>570</v>
      </c>
      <c r="E4" s="12" t="s">
        <v>60</v>
      </c>
      <c r="F4" s="25" t="s">
        <v>61</v>
      </c>
      <c r="G4" s="35" t="s">
        <v>214</v>
      </c>
      <c r="H4" s="35" t="s">
        <v>23</v>
      </c>
      <c r="I4" s="51" t="s">
        <v>29</v>
      </c>
      <c r="J4" s="10">
        <v>2</v>
      </c>
      <c r="K4" s="35">
        <v>4</v>
      </c>
      <c r="L4" s="35">
        <v>1</v>
      </c>
      <c r="M4" s="35">
        <f>SUM(K4:K7)</f>
        <v>17</v>
      </c>
      <c r="N4" s="35">
        <v>4</v>
      </c>
      <c r="O4" s="12" t="s">
        <v>509</v>
      </c>
    </row>
    <row r="5" spans="2:15" x14ac:dyDescent="0.15">
      <c r="B5" s="35">
        <v>30</v>
      </c>
      <c r="C5" s="16">
        <v>4.1724537037037039E-2</v>
      </c>
      <c r="D5" s="35">
        <v>570</v>
      </c>
      <c r="E5" s="12" t="s">
        <v>60</v>
      </c>
      <c r="F5" s="12" t="s">
        <v>61</v>
      </c>
      <c r="G5" s="10" t="s">
        <v>214</v>
      </c>
      <c r="H5" s="10" t="s">
        <v>23</v>
      </c>
      <c r="I5" s="53" t="s">
        <v>29</v>
      </c>
      <c r="J5" s="10">
        <v>3</v>
      </c>
      <c r="K5" s="10">
        <v>3</v>
      </c>
      <c r="L5" s="35">
        <v>2</v>
      </c>
      <c r="M5" s="12"/>
    </row>
    <row r="6" spans="2:15" x14ac:dyDescent="0.15">
      <c r="B6" s="35">
        <v>15</v>
      </c>
      <c r="C6" s="54">
        <v>4.1863425925925929E-2</v>
      </c>
      <c r="D6" s="14">
        <v>570</v>
      </c>
      <c r="E6" s="42" t="s">
        <v>60</v>
      </c>
      <c r="F6" s="42" t="s">
        <v>61</v>
      </c>
      <c r="G6" s="10" t="s">
        <v>214</v>
      </c>
      <c r="H6" s="10" t="s">
        <v>23</v>
      </c>
      <c r="I6" s="53" t="s">
        <v>29</v>
      </c>
      <c r="J6" s="37">
        <v>1</v>
      </c>
      <c r="K6" s="10">
        <v>5</v>
      </c>
      <c r="L6" s="35">
        <v>4</v>
      </c>
      <c r="M6" s="12"/>
    </row>
    <row r="7" spans="2:15" x14ac:dyDescent="0.15">
      <c r="B7" s="35">
        <v>31</v>
      </c>
      <c r="C7" s="48">
        <v>3.8483796296296294E-2</v>
      </c>
      <c r="D7" s="14">
        <v>570</v>
      </c>
      <c r="E7" s="11" t="s">
        <v>60</v>
      </c>
      <c r="F7" s="11" t="s">
        <v>61</v>
      </c>
      <c r="G7" s="10" t="s">
        <v>214</v>
      </c>
      <c r="H7" s="10" t="s">
        <v>23</v>
      </c>
      <c r="I7" s="53" t="s">
        <v>29</v>
      </c>
      <c r="J7" s="10">
        <v>1</v>
      </c>
      <c r="K7" s="10">
        <v>5</v>
      </c>
      <c r="L7" s="35">
        <v>5</v>
      </c>
      <c r="M7" s="12"/>
    </row>
    <row r="8" spans="2:15" x14ac:dyDescent="0.15">
      <c r="C8" s="48"/>
      <c r="D8" s="14"/>
      <c r="E8" s="11"/>
      <c r="F8" s="11"/>
      <c r="G8" s="10"/>
      <c r="H8" s="10"/>
      <c r="I8" s="53"/>
      <c r="J8" s="10"/>
      <c r="K8" s="10"/>
      <c r="M8" s="12"/>
    </row>
    <row r="9" spans="2:15" x14ac:dyDescent="0.15">
      <c r="B9" s="35">
        <v>42</v>
      </c>
      <c r="C9" s="16">
        <v>4.4953703703703697E-2</v>
      </c>
      <c r="D9" s="35">
        <v>322</v>
      </c>
      <c r="E9" s="12" t="s">
        <v>144</v>
      </c>
      <c r="F9" s="25" t="s">
        <v>145</v>
      </c>
      <c r="G9" s="35" t="s">
        <v>214</v>
      </c>
      <c r="H9" s="35" t="s">
        <v>23</v>
      </c>
      <c r="I9" s="51" t="s">
        <v>29</v>
      </c>
      <c r="J9" s="10">
        <v>3</v>
      </c>
      <c r="K9" s="35">
        <v>3</v>
      </c>
      <c r="L9" s="35">
        <v>1</v>
      </c>
      <c r="M9" s="35">
        <f>SUM(K9:K12)</f>
        <v>13</v>
      </c>
      <c r="N9" s="35">
        <v>4</v>
      </c>
      <c r="O9" s="12" t="s">
        <v>510</v>
      </c>
    </row>
    <row r="10" spans="2:15" x14ac:dyDescent="0.15">
      <c r="B10" s="35">
        <v>40</v>
      </c>
      <c r="C10" s="16">
        <v>4.3564814814814813E-2</v>
      </c>
      <c r="D10" s="35">
        <v>322</v>
      </c>
      <c r="E10" s="12" t="s">
        <v>144</v>
      </c>
      <c r="F10" s="12" t="s">
        <v>145</v>
      </c>
      <c r="G10" s="10" t="s">
        <v>214</v>
      </c>
      <c r="H10" s="10" t="s">
        <v>23</v>
      </c>
      <c r="I10" s="53" t="s">
        <v>29</v>
      </c>
      <c r="J10" s="10">
        <v>4</v>
      </c>
      <c r="K10" s="10">
        <v>2</v>
      </c>
      <c r="L10" s="35">
        <v>2</v>
      </c>
      <c r="M10" s="12"/>
    </row>
    <row r="11" spans="2:15" x14ac:dyDescent="0.15">
      <c r="B11" s="35">
        <v>31</v>
      </c>
      <c r="C11" s="54">
        <v>4.5428240740740734E-2</v>
      </c>
      <c r="D11" s="14">
        <v>322</v>
      </c>
      <c r="E11" s="42" t="s">
        <v>144</v>
      </c>
      <c r="F11" s="42" t="s">
        <v>145</v>
      </c>
      <c r="G11" s="10" t="s">
        <v>214</v>
      </c>
      <c r="H11" s="10" t="s">
        <v>23</v>
      </c>
      <c r="I11" s="53" t="s">
        <v>29</v>
      </c>
      <c r="J11" s="37">
        <v>2</v>
      </c>
      <c r="K11" s="10">
        <v>4</v>
      </c>
      <c r="L11" s="35">
        <v>4</v>
      </c>
      <c r="M11" s="12"/>
    </row>
    <row r="12" spans="2:15" x14ac:dyDescent="0.15">
      <c r="B12" s="35">
        <v>42</v>
      </c>
      <c r="C12" s="48">
        <v>4.0844907407407406E-2</v>
      </c>
      <c r="D12" s="14">
        <v>322</v>
      </c>
      <c r="E12" s="11" t="s">
        <v>144</v>
      </c>
      <c r="F12" s="11" t="s">
        <v>145</v>
      </c>
      <c r="G12" s="10" t="s">
        <v>214</v>
      </c>
      <c r="H12" s="10" t="s">
        <v>23</v>
      </c>
      <c r="I12" s="53" t="s">
        <v>29</v>
      </c>
      <c r="J12" s="10">
        <v>2</v>
      </c>
      <c r="K12" s="10">
        <v>4</v>
      </c>
      <c r="L12" s="35">
        <v>5</v>
      </c>
      <c r="M12" s="12"/>
    </row>
    <row r="13" spans="2:15" x14ac:dyDescent="0.15">
      <c r="C13" s="48"/>
      <c r="D13" s="14"/>
      <c r="E13" s="11"/>
      <c r="F13" s="11"/>
      <c r="G13" s="10"/>
      <c r="H13" s="10"/>
      <c r="I13" s="53"/>
      <c r="J13" s="10"/>
      <c r="K13" s="10"/>
      <c r="M13" s="12"/>
    </row>
    <row r="14" spans="2:15" x14ac:dyDescent="0.15">
      <c r="B14" s="35">
        <v>51</v>
      </c>
      <c r="C14" s="16">
        <v>4.6307870370370374E-2</v>
      </c>
      <c r="D14" s="35">
        <v>258</v>
      </c>
      <c r="E14" s="12" t="s">
        <v>98</v>
      </c>
      <c r="F14" s="25" t="s">
        <v>99</v>
      </c>
      <c r="G14" s="35" t="s">
        <v>214</v>
      </c>
      <c r="H14" s="35" t="s">
        <v>23</v>
      </c>
      <c r="I14" s="51" t="s">
        <v>29</v>
      </c>
      <c r="J14" s="10">
        <v>5</v>
      </c>
      <c r="K14" s="35">
        <v>1</v>
      </c>
      <c r="L14" s="35">
        <v>1</v>
      </c>
      <c r="M14" s="35">
        <f>SUM(K14:K17)</f>
        <v>11</v>
      </c>
      <c r="N14" s="35">
        <v>4</v>
      </c>
      <c r="O14" s="12" t="s">
        <v>511</v>
      </c>
    </row>
    <row r="15" spans="2:15" x14ac:dyDescent="0.15">
      <c r="B15" s="35">
        <v>28</v>
      </c>
      <c r="C15" s="54">
        <v>4.3030092592592599E-2</v>
      </c>
      <c r="D15" s="39">
        <v>258</v>
      </c>
      <c r="E15" s="36" t="s">
        <v>98</v>
      </c>
      <c r="F15" s="36" t="s">
        <v>99</v>
      </c>
      <c r="G15" s="35" t="s">
        <v>214</v>
      </c>
      <c r="H15" s="37" t="s">
        <v>23</v>
      </c>
      <c r="I15" s="52" t="s">
        <v>29</v>
      </c>
      <c r="J15" s="37">
        <v>3</v>
      </c>
      <c r="K15" s="10">
        <v>3</v>
      </c>
      <c r="L15" s="35">
        <v>3</v>
      </c>
      <c r="M15" s="12"/>
    </row>
    <row r="16" spans="2:15" x14ac:dyDescent="0.15">
      <c r="B16" s="35">
        <v>37</v>
      </c>
      <c r="C16" s="54">
        <v>4.7719907407407412E-2</v>
      </c>
      <c r="D16" s="14">
        <v>258</v>
      </c>
      <c r="E16" s="11" t="s">
        <v>98</v>
      </c>
      <c r="F16" s="11" t="s">
        <v>99</v>
      </c>
      <c r="G16" s="10" t="s">
        <v>214</v>
      </c>
      <c r="H16" s="10" t="s">
        <v>23</v>
      </c>
      <c r="I16" s="53" t="s">
        <v>29</v>
      </c>
      <c r="J16" s="37">
        <v>3</v>
      </c>
      <c r="K16" s="10">
        <v>3</v>
      </c>
      <c r="L16" s="35">
        <v>4</v>
      </c>
      <c r="M16" s="12"/>
    </row>
    <row r="17" spans="2:15" x14ac:dyDescent="0.15">
      <c r="B17" s="35">
        <v>27</v>
      </c>
      <c r="C17" s="9" t="s">
        <v>474</v>
      </c>
      <c r="D17" s="14" t="s">
        <v>437</v>
      </c>
      <c r="E17" s="11" t="s">
        <v>98</v>
      </c>
      <c r="F17" s="11" t="s">
        <v>99</v>
      </c>
      <c r="G17" s="35" t="s">
        <v>214</v>
      </c>
      <c r="H17" s="35" t="s">
        <v>23</v>
      </c>
      <c r="I17" s="53" t="s">
        <v>29</v>
      </c>
      <c r="J17" s="10">
        <v>2</v>
      </c>
      <c r="K17" s="10">
        <f>IF(OR(J17&gt;5,J17=0),0,6-J17)</f>
        <v>4</v>
      </c>
      <c r="L17" s="35">
        <v>6</v>
      </c>
      <c r="M17" s="12"/>
    </row>
    <row r="18" spans="2:15" x14ac:dyDescent="0.15">
      <c r="C18" s="9"/>
      <c r="D18" s="14"/>
      <c r="E18" s="11"/>
      <c r="F18" s="11"/>
      <c r="I18" s="53"/>
      <c r="J18" s="10"/>
      <c r="K18" s="10"/>
      <c r="M18" s="12"/>
    </row>
    <row r="19" spans="2:15" x14ac:dyDescent="0.15">
      <c r="B19" s="35">
        <v>66</v>
      </c>
      <c r="C19" s="16">
        <v>4.9317129629629634E-2</v>
      </c>
      <c r="D19" s="35">
        <v>254</v>
      </c>
      <c r="E19" s="12" t="s">
        <v>39</v>
      </c>
      <c r="F19" s="25" t="s">
        <v>40</v>
      </c>
      <c r="G19" s="35" t="s">
        <v>214</v>
      </c>
      <c r="H19" s="35" t="s">
        <v>23</v>
      </c>
      <c r="I19" s="51" t="s">
        <v>29</v>
      </c>
      <c r="J19" s="10">
        <v>6</v>
      </c>
      <c r="K19" s="35">
        <v>0</v>
      </c>
      <c r="L19" s="35">
        <v>1</v>
      </c>
      <c r="M19" s="35">
        <f>SUM(K19:K21)</f>
        <v>5</v>
      </c>
      <c r="N19" s="35">
        <v>3</v>
      </c>
      <c r="O19" s="12" t="s">
        <v>512</v>
      </c>
    </row>
    <row r="20" spans="2:15" x14ac:dyDescent="0.15">
      <c r="B20" s="35">
        <v>43</v>
      </c>
      <c r="C20" s="54">
        <v>5.0127314814814812E-2</v>
      </c>
      <c r="D20" s="14">
        <v>254</v>
      </c>
      <c r="E20" s="42" t="s">
        <v>39</v>
      </c>
      <c r="F20" s="42" t="s">
        <v>40</v>
      </c>
      <c r="G20" s="10" t="s">
        <v>214</v>
      </c>
      <c r="H20" s="10" t="s">
        <v>23</v>
      </c>
      <c r="I20" s="53" t="s">
        <v>29</v>
      </c>
      <c r="J20" s="37">
        <v>4</v>
      </c>
      <c r="K20" s="10">
        <v>2</v>
      </c>
      <c r="L20" s="35">
        <v>4</v>
      </c>
      <c r="M20" s="12"/>
    </row>
    <row r="21" spans="2:15" x14ac:dyDescent="0.15">
      <c r="B21" s="35">
        <v>31</v>
      </c>
      <c r="C21" s="9" t="s">
        <v>478</v>
      </c>
      <c r="D21" s="14" t="s">
        <v>441</v>
      </c>
      <c r="E21" s="11" t="s">
        <v>39</v>
      </c>
      <c r="F21" s="11" t="s">
        <v>40</v>
      </c>
      <c r="G21" s="35" t="s">
        <v>214</v>
      </c>
      <c r="H21" s="35" t="s">
        <v>23</v>
      </c>
      <c r="I21" s="53" t="s">
        <v>29</v>
      </c>
      <c r="J21" s="10">
        <v>3</v>
      </c>
      <c r="K21" s="10">
        <f>IF(OR(J21&gt;5,J21=0),0,6-J21)</f>
        <v>3</v>
      </c>
      <c r="L21" s="35">
        <v>6</v>
      </c>
      <c r="M21" s="12"/>
    </row>
    <row r="22" spans="2:15" x14ac:dyDescent="0.15">
      <c r="C22" s="9"/>
      <c r="D22" s="14"/>
      <c r="E22" s="11"/>
      <c r="F22" s="11"/>
      <c r="I22" s="53"/>
      <c r="J22" s="10"/>
      <c r="K22" s="10"/>
      <c r="M22" s="12"/>
    </row>
    <row r="23" spans="2:15" s="2" customFormat="1" ht="26" x14ac:dyDescent="0.15">
      <c r="B23" s="3" t="s">
        <v>1</v>
      </c>
      <c r="C23" s="28" t="s">
        <v>37</v>
      </c>
      <c r="D23" s="8" t="s">
        <v>0</v>
      </c>
      <c r="E23" s="3" t="s">
        <v>2</v>
      </c>
      <c r="F23" s="26" t="s">
        <v>3</v>
      </c>
      <c r="G23" s="3" t="s">
        <v>305</v>
      </c>
      <c r="H23" s="2" t="s">
        <v>8</v>
      </c>
      <c r="I23" s="50" t="s">
        <v>9</v>
      </c>
      <c r="J23" s="3" t="s">
        <v>16</v>
      </c>
      <c r="K23" s="3" t="s">
        <v>17</v>
      </c>
      <c r="L23" s="3" t="s">
        <v>223</v>
      </c>
      <c r="M23" s="3" t="s">
        <v>306</v>
      </c>
      <c r="N23" s="3" t="s">
        <v>307</v>
      </c>
    </row>
    <row r="24" spans="2:15" x14ac:dyDescent="0.15">
      <c r="B24" s="35">
        <v>64</v>
      </c>
      <c r="C24" s="16">
        <v>4.8935185185185186E-2</v>
      </c>
      <c r="D24" s="35">
        <v>232</v>
      </c>
      <c r="E24" s="12" t="s">
        <v>100</v>
      </c>
      <c r="F24" s="25" t="s">
        <v>209</v>
      </c>
      <c r="G24" s="35" t="s">
        <v>214</v>
      </c>
      <c r="H24" s="35" t="s">
        <v>23</v>
      </c>
      <c r="I24" s="51" t="s">
        <v>212</v>
      </c>
      <c r="J24" s="10">
        <v>1</v>
      </c>
      <c r="K24" s="35">
        <v>5</v>
      </c>
      <c r="L24" s="35">
        <v>1</v>
      </c>
      <c r="M24" s="35">
        <f>SUM(K24:K25)</f>
        <v>10</v>
      </c>
      <c r="N24" s="35">
        <v>2</v>
      </c>
      <c r="O24" s="12" t="s">
        <v>513</v>
      </c>
    </row>
    <row r="25" spans="2:15" x14ac:dyDescent="0.15">
      <c r="B25" s="35">
        <v>42</v>
      </c>
      <c r="C25" s="54">
        <v>4.9675925925925929E-2</v>
      </c>
      <c r="D25" s="14">
        <v>232</v>
      </c>
      <c r="E25" s="42" t="s">
        <v>100</v>
      </c>
      <c r="F25" s="42" t="s">
        <v>209</v>
      </c>
      <c r="G25" s="10" t="s">
        <v>214</v>
      </c>
      <c r="H25" s="10" t="s">
        <v>23</v>
      </c>
      <c r="I25" s="53" t="s">
        <v>212</v>
      </c>
      <c r="J25" s="37">
        <v>1</v>
      </c>
      <c r="K25" s="10">
        <v>5</v>
      </c>
      <c r="L25" s="35">
        <v>4</v>
      </c>
      <c r="M25" s="12"/>
    </row>
    <row r="26" spans="2:15" x14ac:dyDescent="0.15">
      <c r="C26" s="54"/>
      <c r="D26" s="14"/>
      <c r="E26" s="42"/>
      <c r="F26" s="42"/>
      <c r="G26" s="10"/>
      <c r="H26" s="10"/>
      <c r="I26" s="53"/>
      <c r="J26" s="37"/>
      <c r="K26" s="10"/>
      <c r="M26" s="12"/>
    </row>
    <row r="27" spans="2:15" x14ac:dyDescent="0.15">
      <c r="B27" s="35">
        <v>47</v>
      </c>
      <c r="C27" s="54">
        <v>5.258101851851852E-2</v>
      </c>
      <c r="D27" s="14">
        <v>112</v>
      </c>
      <c r="E27" s="42" t="s">
        <v>362</v>
      </c>
      <c r="F27" s="42" t="s">
        <v>363</v>
      </c>
      <c r="G27" s="10" t="s">
        <v>214</v>
      </c>
      <c r="H27" s="10" t="s">
        <v>23</v>
      </c>
      <c r="I27" s="53" t="s">
        <v>212</v>
      </c>
      <c r="J27" s="37">
        <v>2</v>
      </c>
      <c r="K27" s="10">
        <v>4</v>
      </c>
      <c r="L27" s="35">
        <v>4</v>
      </c>
      <c r="M27" s="35">
        <f>SUM(K27:K28)</f>
        <v>9</v>
      </c>
      <c r="N27" s="35">
        <v>2</v>
      </c>
      <c r="O27" s="12" t="s">
        <v>514</v>
      </c>
    </row>
    <row r="28" spans="2:15" x14ac:dyDescent="0.15">
      <c r="B28" s="35">
        <v>30</v>
      </c>
      <c r="C28" s="9" t="s">
        <v>477</v>
      </c>
      <c r="D28" s="14" t="s">
        <v>440</v>
      </c>
      <c r="E28" s="11" t="s">
        <v>362</v>
      </c>
      <c r="F28" s="11" t="s">
        <v>363</v>
      </c>
      <c r="G28" s="35" t="s">
        <v>214</v>
      </c>
      <c r="H28" s="35" t="s">
        <v>23</v>
      </c>
      <c r="I28" s="53" t="s">
        <v>212</v>
      </c>
      <c r="J28" s="10">
        <v>1</v>
      </c>
      <c r="K28" s="10">
        <f>IF(OR(J28&gt;5,J28=0),0,6-J28)</f>
        <v>5</v>
      </c>
      <c r="L28" s="35">
        <v>6</v>
      </c>
      <c r="M28" s="12"/>
    </row>
    <row r="29" spans="2:15" x14ac:dyDescent="0.15">
      <c r="C29" s="9"/>
      <c r="D29" s="14"/>
      <c r="E29" s="11"/>
      <c r="F29" s="11"/>
      <c r="I29" s="53"/>
      <c r="J29" s="10"/>
      <c r="K29" s="10"/>
      <c r="M29" s="12"/>
    </row>
    <row r="30" spans="2:15" s="2" customFormat="1" ht="26" x14ac:dyDescent="0.15">
      <c r="B30" s="3" t="s">
        <v>1</v>
      </c>
      <c r="C30" s="28" t="s">
        <v>37</v>
      </c>
      <c r="D30" s="8" t="s">
        <v>0</v>
      </c>
      <c r="E30" s="3" t="s">
        <v>2</v>
      </c>
      <c r="F30" s="26" t="s">
        <v>3</v>
      </c>
      <c r="G30" s="3" t="s">
        <v>305</v>
      </c>
      <c r="H30" s="2" t="s">
        <v>8</v>
      </c>
      <c r="I30" s="50" t="s">
        <v>9</v>
      </c>
      <c r="J30" s="3" t="s">
        <v>16</v>
      </c>
      <c r="K30" s="3" t="s">
        <v>17</v>
      </c>
      <c r="L30" s="3" t="s">
        <v>223</v>
      </c>
      <c r="M30" s="3" t="s">
        <v>306</v>
      </c>
      <c r="N30" s="3" t="s">
        <v>307</v>
      </c>
    </row>
    <row r="31" spans="2:15" x14ac:dyDescent="0.15">
      <c r="B31" s="35">
        <v>30</v>
      </c>
      <c r="C31" s="16">
        <v>4.296296296296296E-2</v>
      </c>
      <c r="D31" s="35">
        <v>409</v>
      </c>
      <c r="E31" s="12" t="s">
        <v>84</v>
      </c>
      <c r="F31" s="25" t="s">
        <v>85</v>
      </c>
      <c r="G31" s="35" t="s">
        <v>214</v>
      </c>
      <c r="H31" s="35" t="s">
        <v>23</v>
      </c>
      <c r="I31" s="51" t="s">
        <v>30</v>
      </c>
      <c r="J31" s="10">
        <v>1</v>
      </c>
      <c r="K31" s="35">
        <v>5</v>
      </c>
      <c r="L31" s="35">
        <v>1</v>
      </c>
      <c r="M31" s="35">
        <f>SUM(K31:K34)</f>
        <v>20</v>
      </c>
      <c r="N31" s="35">
        <v>4</v>
      </c>
      <c r="O31" s="12" t="s">
        <v>509</v>
      </c>
    </row>
    <row r="32" spans="2:15" x14ac:dyDescent="0.15">
      <c r="B32" s="35">
        <v>23</v>
      </c>
      <c r="C32" s="16">
        <v>4.0706018518518523E-2</v>
      </c>
      <c r="D32" s="35">
        <v>538</v>
      </c>
      <c r="E32" s="12" t="s">
        <v>84</v>
      </c>
      <c r="F32" s="12" t="s">
        <v>85</v>
      </c>
      <c r="G32" s="10" t="s">
        <v>214</v>
      </c>
      <c r="H32" s="10" t="s">
        <v>23</v>
      </c>
      <c r="I32" s="53" t="s">
        <v>30</v>
      </c>
      <c r="J32" s="10">
        <v>1</v>
      </c>
      <c r="K32" s="10">
        <v>5</v>
      </c>
      <c r="L32" s="35">
        <v>2</v>
      </c>
      <c r="M32" s="12"/>
    </row>
    <row r="33" spans="2:15" x14ac:dyDescent="0.15">
      <c r="B33" s="35">
        <v>23</v>
      </c>
      <c r="C33" s="48">
        <v>3.7581018518518521E-2</v>
      </c>
      <c r="D33" s="14">
        <v>538</v>
      </c>
      <c r="E33" s="11" t="s">
        <v>84</v>
      </c>
      <c r="F33" s="11" t="s">
        <v>85</v>
      </c>
      <c r="G33" s="10" t="s">
        <v>214</v>
      </c>
      <c r="H33" s="10" t="s">
        <v>23</v>
      </c>
      <c r="I33" s="53" t="s">
        <v>30</v>
      </c>
      <c r="J33" s="10">
        <v>1</v>
      </c>
      <c r="K33" s="10">
        <v>5</v>
      </c>
      <c r="L33" s="35">
        <v>5</v>
      </c>
      <c r="M33" s="12"/>
    </row>
    <row r="34" spans="2:15" x14ac:dyDescent="0.15">
      <c r="B34" s="35">
        <v>12</v>
      </c>
      <c r="C34" s="9" t="s">
        <v>459</v>
      </c>
      <c r="D34" s="14" t="s">
        <v>422</v>
      </c>
      <c r="E34" s="11" t="s">
        <v>84</v>
      </c>
      <c r="F34" s="11" t="s">
        <v>85</v>
      </c>
      <c r="G34" s="35" t="s">
        <v>214</v>
      </c>
      <c r="H34" s="35" t="s">
        <v>23</v>
      </c>
      <c r="I34" s="53" t="s">
        <v>30</v>
      </c>
      <c r="J34" s="10">
        <v>1</v>
      </c>
      <c r="K34" s="10">
        <f>IF(OR(J34&gt;5,J34=0),0,6-J34)</f>
        <v>5</v>
      </c>
      <c r="L34" s="35">
        <v>6</v>
      </c>
      <c r="M34" s="12"/>
    </row>
    <row r="35" spans="2:15" x14ac:dyDescent="0.15">
      <c r="C35" s="9"/>
      <c r="D35" s="14"/>
      <c r="E35" s="11"/>
      <c r="F35" s="11"/>
      <c r="I35" s="53"/>
      <c r="J35" s="10"/>
      <c r="K35" s="10"/>
      <c r="M35" s="12"/>
    </row>
    <row r="36" spans="2:15" x14ac:dyDescent="0.15">
      <c r="B36" s="35">
        <v>16</v>
      </c>
      <c r="C36" s="54">
        <v>4.0880787037037035E-2</v>
      </c>
      <c r="D36" s="39">
        <v>526</v>
      </c>
      <c r="E36" s="36" t="s">
        <v>317</v>
      </c>
      <c r="F36" s="36" t="s">
        <v>89</v>
      </c>
      <c r="G36" s="35" t="s">
        <v>214</v>
      </c>
      <c r="H36" s="37" t="s">
        <v>23</v>
      </c>
      <c r="I36" s="52" t="s">
        <v>30</v>
      </c>
      <c r="J36" s="37">
        <v>1</v>
      </c>
      <c r="K36" s="10">
        <v>5</v>
      </c>
      <c r="L36" s="35">
        <v>3</v>
      </c>
      <c r="M36" s="35">
        <f>SUM(K36:K38)</f>
        <v>13</v>
      </c>
      <c r="N36" s="35">
        <v>3</v>
      </c>
      <c r="O36" s="12" t="s">
        <v>510</v>
      </c>
    </row>
    <row r="37" spans="2:15" x14ac:dyDescent="0.15">
      <c r="B37" s="35">
        <v>25</v>
      </c>
      <c r="C37" s="54">
        <v>4.3842592592592593E-2</v>
      </c>
      <c r="D37" s="14">
        <v>526</v>
      </c>
      <c r="E37" s="11" t="s">
        <v>317</v>
      </c>
      <c r="F37" s="11" t="s">
        <v>89</v>
      </c>
      <c r="G37" s="10" t="s">
        <v>214</v>
      </c>
      <c r="H37" s="10" t="s">
        <v>23</v>
      </c>
      <c r="I37" s="53" t="s">
        <v>30</v>
      </c>
      <c r="J37" s="37">
        <v>2</v>
      </c>
      <c r="K37" s="10">
        <v>4</v>
      </c>
      <c r="L37" s="35">
        <v>4</v>
      </c>
      <c r="M37" s="12"/>
    </row>
    <row r="38" spans="2:15" x14ac:dyDescent="0.15">
      <c r="B38" s="35">
        <v>34</v>
      </c>
      <c r="C38" s="48">
        <v>3.9155092592592596E-2</v>
      </c>
      <c r="D38" s="14">
        <v>526</v>
      </c>
      <c r="E38" s="11" t="s">
        <v>317</v>
      </c>
      <c r="F38" s="11" t="s">
        <v>89</v>
      </c>
      <c r="G38" s="10" t="s">
        <v>214</v>
      </c>
      <c r="H38" s="10" t="s">
        <v>23</v>
      </c>
      <c r="I38" s="53" t="s">
        <v>30</v>
      </c>
      <c r="J38" s="10">
        <v>2</v>
      </c>
      <c r="K38" s="10">
        <v>4</v>
      </c>
      <c r="L38" s="35">
        <v>5</v>
      </c>
      <c r="M38" s="12"/>
    </row>
    <row r="39" spans="2:15" x14ac:dyDescent="0.15">
      <c r="C39" s="48"/>
      <c r="D39" s="14"/>
      <c r="E39" s="11"/>
      <c r="F39" s="11"/>
      <c r="G39" s="10"/>
      <c r="H39" s="10"/>
      <c r="I39" s="53"/>
      <c r="J39" s="10"/>
      <c r="K39" s="10"/>
      <c r="M39" s="12"/>
    </row>
    <row r="40" spans="2:15" x14ac:dyDescent="0.15">
      <c r="B40" s="35">
        <v>67</v>
      </c>
      <c r="C40" s="16">
        <v>4.9756944444444444E-2</v>
      </c>
      <c r="D40" s="35">
        <v>67</v>
      </c>
      <c r="E40" s="12" t="s">
        <v>58</v>
      </c>
      <c r="F40" s="25" t="s">
        <v>59</v>
      </c>
      <c r="G40" s="35" t="s">
        <v>214</v>
      </c>
      <c r="H40" s="35" t="s">
        <v>23</v>
      </c>
      <c r="I40" s="51" t="s">
        <v>30</v>
      </c>
      <c r="J40" s="10">
        <v>5</v>
      </c>
      <c r="K40" s="35">
        <v>1</v>
      </c>
      <c r="L40" s="35">
        <v>1</v>
      </c>
      <c r="M40" s="35">
        <f>SUM(K40:K42)</f>
        <v>8</v>
      </c>
      <c r="N40" s="35">
        <v>3</v>
      </c>
      <c r="O40" s="12" t="s">
        <v>515</v>
      </c>
    </row>
    <row r="41" spans="2:15" x14ac:dyDescent="0.15">
      <c r="B41" s="35">
        <v>36</v>
      </c>
      <c r="C41" s="54">
        <v>4.5313657407407414E-2</v>
      </c>
      <c r="D41" s="39">
        <v>67</v>
      </c>
      <c r="E41" s="36" t="s">
        <v>58</v>
      </c>
      <c r="F41" s="36" t="s">
        <v>59</v>
      </c>
      <c r="G41" s="35" t="s">
        <v>214</v>
      </c>
      <c r="H41" s="37" t="s">
        <v>23</v>
      </c>
      <c r="I41" s="52" t="s">
        <v>30</v>
      </c>
      <c r="J41" s="37">
        <v>3</v>
      </c>
      <c r="K41" s="10">
        <v>3</v>
      </c>
      <c r="L41" s="35">
        <v>3</v>
      </c>
      <c r="M41" s="12"/>
    </row>
    <row r="42" spans="2:15" x14ac:dyDescent="0.15">
      <c r="B42" s="35">
        <v>21</v>
      </c>
      <c r="C42" s="9" t="s">
        <v>468</v>
      </c>
      <c r="D42" s="14" t="s">
        <v>431</v>
      </c>
      <c r="E42" s="11" t="s">
        <v>58</v>
      </c>
      <c r="F42" s="11" t="s">
        <v>59</v>
      </c>
      <c r="G42" s="35" t="s">
        <v>214</v>
      </c>
      <c r="H42" s="35" t="s">
        <v>23</v>
      </c>
      <c r="I42" s="53" t="s">
        <v>30</v>
      </c>
      <c r="J42" s="10">
        <v>2</v>
      </c>
      <c r="K42" s="10">
        <f>IF(OR(J42&gt;5,J42=0),0,6-J42)</f>
        <v>4</v>
      </c>
      <c r="L42" s="35">
        <v>6</v>
      </c>
      <c r="M42" s="12"/>
    </row>
    <row r="43" spans="2:15" x14ac:dyDescent="0.15">
      <c r="C43" s="9"/>
      <c r="D43" s="14"/>
      <c r="E43" s="11"/>
      <c r="F43" s="11"/>
      <c r="I43" s="53"/>
      <c r="J43" s="10"/>
      <c r="K43" s="10"/>
      <c r="M43" s="12"/>
    </row>
    <row r="44" spans="2:15" x14ac:dyDescent="0.15">
      <c r="B44" s="35">
        <v>52</v>
      </c>
      <c r="C44" s="16">
        <v>4.6377314814814809E-2</v>
      </c>
      <c r="D44" s="35">
        <v>403</v>
      </c>
      <c r="E44" s="12" t="s">
        <v>54</v>
      </c>
      <c r="F44" s="25" t="s">
        <v>116</v>
      </c>
      <c r="G44" s="35" t="s">
        <v>214</v>
      </c>
      <c r="H44" s="35" t="s">
        <v>23</v>
      </c>
      <c r="I44" s="51" t="s">
        <v>30</v>
      </c>
      <c r="J44" s="10">
        <v>3</v>
      </c>
      <c r="K44" s="35">
        <v>3</v>
      </c>
      <c r="L44" s="35">
        <v>1</v>
      </c>
      <c r="M44" s="35">
        <f>SUM(K44:K46)</f>
        <v>8</v>
      </c>
      <c r="N44" s="35">
        <v>3</v>
      </c>
      <c r="O44" s="12" t="s">
        <v>515</v>
      </c>
    </row>
    <row r="45" spans="2:15" x14ac:dyDescent="0.15">
      <c r="B45" s="35">
        <v>45</v>
      </c>
      <c r="C45" s="16">
        <v>4.4212962962962961E-2</v>
      </c>
      <c r="D45" s="35">
        <v>403</v>
      </c>
      <c r="E45" s="12" t="s">
        <v>54</v>
      </c>
      <c r="F45" s="12" t="s">
        <v>116</v>
      </c>
      <c r="G45" s="10" t="s">
        <v>214</v>
      </c>
      <c r="H45" s="10" t="s">
        <v>23</v>
      </c>
      <c r="I45" s="53" t="s">
        <v>30</v>
      </c>
      <c r="J45" s="10">
        <v>4</v>
      </c>
      <c r="K45" s="10">
        <v>2</v>
      </c>
      <c r="L45" s="35">
        <v>2</v>
      </c>
      <c r="M45" s="12"/>
    </row>
    <row r="46" spans="2:15" x14ac:dyDescent="0.15">
      <c r="B46" s="35">
        <v>33</v>
      </c>
      <c r="C46" s="54">
        <v>4.5520833333333337E-2</v>
      </c>
      <c r="D46" s="14">
        <v>403</v>
      </c>
      <c r="E46" s="12" t="s">
        <v>54</v>
      </c>
      <c r="F46" s="42" t="s">
        <v>353</v>
      </c>
      <c r="G46" s="10" t="s">
        <v>214</v>
      </c>
      <c r="H46" s="10" t="s">
        <v>23</v>
      </c>
      <c r="I46" s="53" t="s">
        <v>30</v>
      </c>
      <c r="J46" s="37">
        <v>3</v>
      </c>
      <c r="K46" s="10">
        <v>3</v>
      </c>
      <c r="L46" s="35">
        <v>4</v>
      </c>
      <c r="M46" s="12"/>
    </row>
    <row r="47" spans="2:15" x14ac:dyDescent="0.15">
      <c r="C47" s="54"/>
      <c r="D47" s="14"/>
      <c r="F47" s="42"/>
      <c r="G47" s="10"/>
      <c r="H47" s="10"/>
      <c r="I47" s="53"/>
      <c r="J47" s="37"/>
      <c r="K47" s="10"/>
      <c r="M47" s="12"/>
    </row>
    <row r="48" spans="2:15" x14ac:dyDescent="0.15">
      <c r="B48" s="35">
        <v>23</v>
      </c>
      <c r="C48" s="54">
        <v>4.1923611111111113E-2</v>
      </c>
      <c r="D48" s="39">
        <v>752</v>
      </c>
      <c r="E48" s="36" t="s">
        <v>43</v>
      </c>
      <c r="F48" s="36" t="s">
        <v>321</v>
      </c>
      <c r="G48" s="35" t="s">
        <v>214</v>
      </c>
      <c r="H48" s="37" t="s">
        <v>23</v>
      </c>
      <c r="I48" s="52" t="s">
        <v>30</v>
      </c>
      <c r="J48" s="37">
        <v>2</v>
      </c>
      <c r="K48" s="10">
        <v>4</v>
      </c>
      <c r="L48" s="35">
        <v>3</v>
      </c>
      <c r="M48" s="35">
        <f>SUM(K48:K49)</f>
        <v>9</v>
      </c>
      <c r="N48" s="35">
        <v>2</v>
      </c>
    </row>
    <row r="49" spans="2:14" x14ac:dyDescent="0.15">
      <c r="B49" s="35">
        <v>16</v>
      </c>
      <c r="C49" s="54">
        <v>4.189814814814815E-2</v>
      </c>
      <c r="D49" s="14">
        <v>752</v>
      </c>
      <c r="E49" s="11" t="s">
        <v>43</v>
      </c>
      <c r="F49" s="11" t="s">
        <v>321</v>
      </c>
      <c r="G49" s="10" t="s">
        <v>214</v>
      </c>
      <c r="H49" s="10" t="s">
        <v>23</v>
      </c>
      <c r="I49" s="53" t="s">
        <v>30</v>
      </c>
      <c r="J49" s="37">
        <v>1</v>
      </c>
      <c r="K49" s="10">
        <v>5</v>
      </c>
      <c r="L49" s="35">
        <v>4</v>
      </c>
      <c r="M49" s="12"/>
    </row>
    <row r="50" spans="2:14" x14ac:dyDescent="0.15">
      <c r="C50" s="54"/>
      <c r="D50" s="14"/>
      <c r="E50" s="11"/>
      <c r="F50" s="11"/>
      <c r="G50" s="10"/>
      <c r="H50" s="10"/>
      <c r="I50" s="53"/>
      <c r="J50" s="37"/>
      <c r="K50" s="10"/>
      <c r="M50" s="12"/>
    </row>
    <row r="51" spans="2:14" x14ac:dyDescent="0.15">
      <c r="B51" s="35">
        <v>52</v>
      </c>
      <c r="C51" s="16">
        <v>4.5104166666666667E-2</v>
      </c>
      <c r="D51" s="35">
        <v>470</v>
      </c>
      <c r="E51" s="12" t="s">
        <v>240</v>
      </c>
      <c r="F51" s="12" t="s">
        <v>283</v>
      </c>
      <c r="G51" s="10" t="s">
        <v>214</v>
      </c>
      <c r="H51" s="10" t="s">
        <v>23</v>
      </c>
      <c r="I51" s="53" t="s">
        <v>30</v>
      </c>
      <c r="J51" s="10">
        <v>5</v>
      </c>
      <c r="K51" s="10">
        <v>1</v>
      </c>
      <c r="L51" s="35">
        <v>2</v>
      </c>
      <c r="M51" s="35">
        <f>SUM(K51:K52)</f>
        <v>4</v>
      </c>
      <c r="N51" s="35">
        <v>2</v>
      </c>
    </row>
    <row r="52" spans="2:14" x14ac:dyDescent="0.15">
      <c r="B52" s="35">
        <v>45</v>
      </c>
      <c r="C52" s="48">
        <v>4.1469907407407407E-2</v>
      </c>
      <c r="D52" s="14">
        <v>470</v>
      </c>
      <c r="E52" s="11" t="s">
        <v>240</v>
      </c>
      <c r="F52" s="11" t="s">
        <v>283</v>
      </c>
      <c r="G52" s="10" t="s">
        <v>214</v>
      </c>
      <c r="H52" s="10" t="s">
        <v>23</v>
      </c>
      <c r="I52" s="53" t="s">
        <v>30</v>
      </c>
      <c r="J52" s="10">
        <v>3</v>
      </c>
      <c r="K52" s="10">
        <v>3</v>
      </c>
      <c r="L52" s="35">
        <v>5</v>
      </c>
      <c r="M52" s="12"/>
    </row>
    <row r="53" spans="2:14" x14ac:dyDescent="0.15">
      <c r="C53" s="48"/>
      <c r="D53" s="14"/>
      <c r="E53" s="11"/>
      <c r="F53" s="11"/>
      <c r="G53" s="10"/>
      <c r="H53" s="10"/>
      <c r="I53" s="53"/>
      <c r="J53" s="10"/>
      <c r="K53" s="10"/>
      <c r="M53" s="12"/>
    </row>
    <row r="54" spans="2:14" x14ac:dyDescent="0.15">
      <c r="B54" s="35">
        <v>74</v>
      </c>
      <c r="C54" s="16">
        <v>5.1446759259259262E-2</v>
      </c>
      <c r="D54" s="35">
        <v>57</v>
      </c>
      <c r="E54" s="12" t="s">
        <v>53</v>
      </c>
      <c r="F54" s="25" t="s">
        <v>110</v>
      </c>
      <c r="G54" s="35" t="s">
        <v>214</v>
      </c>
      <c r="H54" s="35" t="s">
        <v>23</v>
      </c>
      <c r="I54" s="51" t="s">
        <v>30</v>
      </c>
      <c r="J54" s="10">
        <v>6</v>
      </c>
      <c r="K54" s="35">
        <v>0</v>
      </c>
      <c r="L54" s="35">
        <v>1</v>
      </c>
      <c r="M54" s="35">
        <f>SUM(K54:K55)</f>
        <v>0</v>
      </c>
      <c r="N54" s="35">
        <v>2</v>
      </c>
    </row>
    <row r="55" spans="2:14" x14ac:dyDescent="0.15">
      <c r="B55" s="35">
        <v>67</v>
      </c>
      <c r="C55" s="16">
        <v>4.9560185185185186E-2</v>
      </c>
      <c r="D55" s="35">
        <v>445</v>
      </c>
      <c r="E55" s="12" t="s">
        <v>53</v>
      </c>
      <c r="F55" s="12" t="s">
        <v>110</v>
      </c>
      <c r="G55" s="10" t="s">
        <v>214</v>
      </c>
      <c r="H55" s="10" t="s">
        <v>23</v>
      </c>
      <c r="I55" s="53" t="s">
        <v>30</v>
      </c>
      <c r="J55" s="10">
        <v>7</v>
      </c>
      <c r="K55" s="10">
        <v>0</v>
      </c>
      <c r="L55" s="35">
        <v>2</v>
      </c>
      <c r="M55" s="12"/>
    </row>
    <row r="56" spans="2:14" x14ac:dyDescent="0.15">
      <c r="C56" s="16"/>
      <c r="F56" s="12"/>
      <c r="G56" s="10"/>
      <c r="H56" s="10"/>
      <c r="I56" s="53"/>
      <c r="J56" s="10"/>
      <c r="K56" s="10"/>
      <c r="M56" s="12"/>
    </row>
    <row r="57" spans="2:14" x14ac:dyDescent="0.15">
      <c r="B57" s="35">
        <v>41</v>
      </c>
      <c r="C57" s="54">
        <v>4.9594907407407407E-2</v>
      </c>
      <c r="D57" s="14">
        <v>345</v>
      </c>
      <c r="E57" s="11" t="s">
        <v>54</v>
      </c>
      <c r="F57" s="42" t="s">
        <v>359</v>
      </c>
      <c r="G57" s="10" t="s">
        <v>214</v>
      </c>
      <c r="H57" s="10" t="s">
        <v>23</v>
      </c>
      <c r="I57" s="53" t="s">
        <v>30</v>
      </c>
      <c r="J57" s="37">
        <v>5</v>
      </c>
      <c r="K57" s="10">
        <v>1</v>
      </c>
      <c r="L57" s="35">
        <v>4</v>
      </c>
      <c r="M57" s="35">
        <f>SUM(K57:K58)</f>
        <v>3</v>
      </c>
      <c r="N57" s="35">
        <v>2</v>
      </c>
    </row>
    <row r="58" spans="2:14" x14ac:dyDescent="0.15">
      <c r="B58" s="35">
        <v>47</v>
      </c>
      <c r="C58" s="48">
        <v>4.1631944444444451E-2</v>
      </c>
      <c r="D58" s="14">
        <v>587</v>
      </c>
      <c r="E58" s="11" t="s">
        <v>54</v>
      </c>
      <c r="F58" s="11" t="s">
        <v>359</v>
      </c>
      <c r="G58" s="10" t="s">
        <v>214</v>
      </c>
      <c r="H58" s="10" t="s">
        <v>23</v>
      </c>
      <c r="I58" s="53" t="s">
        <v>30</v>
      </c>
      <c r="J58" s="10">
        <v>4</v>
      </c>
      <c r="K58" s="10">
        <v>2</v>
      </c>
      <c r="L58" s="35">
        <v>5</v>
      </c>
      <c r="M58" s="12"/>
    </row>
    <row r="59" spans="2:14" x14ac:dyDescent="0.15">
      <c r="C59" s="48"/>
      <c r="D59" s="14"/>
      <c r="E59" s="11"/>
      <c r="F59" s="11"/>
      <c r="G59" s="10"/>
      <c r="H59" s="10"/>
      <c r="I59" s="53"/>
      <c r="J59" s="10"/>
      <c r="K59" s="10"/>
      <c r="M59" s="12"/>
    </row>
    <row r="60" spans="2:14" x14ac:dyDescent="0.15">
      <c r="B60" s="35">
        <v>34</v>
      </c>
      <c r="C60" s="9" t="s">
        <v>481</v>
      </c>
      <c r="D60" s="14" t="s">
        <v>444</v>
      </c>
      <c r="E60" s="11" t="s">
        <v>54</v>
      </c>
      <c r="F60" s="11" t="s">
        <v>503</v>
      </c>
      <c r="G60" s="35" t="s">
        <v>214</v>
      </c>
      <c r="H60" s="35" t="s">
        <v>23</v>
      </c>
      <c r="I60" s="53" t="s">
        <v>30</v>
      </c>
      <c r="J60" s="10">
        <v>3</v>
      </c>
      <c r="K60" s="10">
        <f>IF(OR(J60&gt;5,J60=0),0,6-J60)</f>
        <v>3</v>
      </c>
      <c r="L60" s="35">
        <v>6</v>
      </c>
      <c r="M60" s="35">
        <f>SUM(K60:K61)</f>
        <v>3</v>
      </c>
      <c r="N60" s="35">
        <v>2</v>
      </c>
    </row>
    <row r="61" spans="2:14" x14ac:dyDescent="0.15">
      <c r="B61" s="35">
        <v>48</v>
      </c>
      <c r="C61" s="54">
        <v>5.3993055555555558E-2</v>
      </c>
      <c r="D61" s="14">
        <v>580</v>
      </c>
      <c r="E61" s="42" t="s">
        <v>54</v>
      </c>
      <c r="F61" s="42" t="s">
        <v>364</v>
      </c>
      <c r="G61" s="10" t="s">
        <v>214</v>
      </c>
      <c r="H61" s="10" t="s">
        <v>23</v>
      </c>
      <c r="I61" s="53" t="s">
        <v>30</v>
      </c>
      <c r="J61" s="35">
        <v>8</v>
      </c>
      <c r="K61" s="10">
        <v>0</v>
      </c>
      <c r="L61" s="35">
        <v>4</v>
      </c>
      <c r="M61" s="12"/>
    </row>
    <row r="62" spans="2:14" x14ac:dyDescent="0.15">
      <c r="C62" s="54"/>
      <c r="D62" s="14"/>
      <c r="E62" s="42"/>
      <c r="F62" s="42"/>
      <c r="G62" s="10"/>
      <c r="H62" s="10"/>
      <c r="I62" s="53"/>
      <c r="J62" s="35"/>
      <c r="K62" s="10"/>
      <c r="M62" s="12"/>
    </row>
    <row r="63" spans="2:14" x14ac:dyDescent="0.15">
      <c r="B63" s="35">
        <v>55</v>
      </c>
      <c r="C63" s="16">
        <v>4.6886574074074074E-2</v>
      </c>
      <c r="D63" s="35">
        <v>88</v>
      </c>
      <c r="E63" s="12" t="s">
        <v>205</v>
      </c>
      <c r="F63" s="25" t="s">
        <v>206</v>
      </c>
      <c r="G63" s="35" t="s">
        <v>214</v>
      </c>
      <c r="H63" s="35" t="s">
        <v>23</v>
      </c>
      <c r="I63" s="51" t="s">
        <v>30</v>
      </c>
      <c r="J63" s="10">
        <v>4</v>
      </c>
      <c r="K63" s="35">
        <v>2</v>
      </c>
      <c r="L63" s="35">
        <v>1</v>
      </c>
      <c r="M63" s="35">
        <f>SUM(K63:K64)</f>
        <v>5</v>
      </c>
      <c r="N63" s="35">
        <v>2</v>
      </c>
    </row>
    <row r="64" spans="2:14" x14ac:dyDescent="0.15">
      <c r="B64" s="35">
        <v>44</v>
      </c>
      <c r="C64" s="16">
        <v>4.4120370370370372E-2</v>
      </c>
      <c r="D64" s="35">
        <v>88</v>
      </c>
      <c r="E64" s="12" t="s">
        <v>205</v>
      </c>
      <c r="F64" s="12" t="s">
        <v>206</v>
      </c>
      <c r="G64" s="10" t="s">
        <v>214</v>
      </c>
      <c r="H64" s="10" t="s">
        <v>23</v>
      </c>
      <c r="I64" s="53" t="s">
        <v>30</v>
      </c>
      <c r="J64" s="10">
        <v>3</v>
      </c>
      <c r="K64" s="10">
        <v>3</v>
      </c>
      <c r="L64" s="35">
        <v>2</v>
      </c>
      <c r="M64" s="12"/>
    </row>
    <row r="65" spans="2:15" x14ac:dyDescent="0.15">
      <c r="C65" s="16"/>
      <c r="F65" s="12"/>
      <c r="G65" s="10"/>
      <c r="H65" s="10"/>
      <c r="I65" s="53"/>
      <c r="J65" s="10"/>
      <c r="K65" s="10"/>
      <c r="M65" s="12"/>
    </row>
    <row r="66" spans="2:15" x14ac:dyDescent="0.15">
      <c r="B66" s="35">
        <v>56</v>
      </c>
      <c r="C66" s="16">
        <v>4.5624999999999999E-2</v>
      </c>
      <c r="D66" s="35">
        <v>508</v>
      </c>
      <c r="E66" s="11" t="s">
        <v>315</v>
      </c>
      <c r="F66" s="12" t="s">
        <v>285</v>
      </c>
      <c r="G66" s="10" t="s">
        <v>214</v>
      </c>
      <c r="H66" s="10" t="s">
        <v>23</v>
      </c>
      <c r="I66" s="53" t="s">
        <v>30</v>
      </c>
      <c r="J66" s="10">
        <v>6</v>
      </c>
      <c r="K66" s="10">
        <v>0</v>
      </c>
      <c r="L66" s="35">
        <v>2</v>
      </c>
      <c r="M66" s="35">
        <f>SUM(K66:K67)</f>
        <v>1</v>
      </c>
      <c r="N66" s="35">
        <v>2</v>
      </c>
    </row>
    <row r="67" spans="2:15" x14ac:dyDescent="0.15">
      <c r="B67" s="35">
        <v>55</v>
      </c>
      <c r="C67" s="55">
        <v>4.3993055555555556E-2</v>
      </c>
      <c r="D67" s="14">
        <v>508</v>
      </c>
      <c r="E67" s="11" t="s">
        <v>315</v>
      </c>
      <c r="F67" s="11" t="s">
        <v>285</v>
      </c>
      <c r="G67" s="10" t="s">
        <v>214</v>
      </c>
      <c r="H67" s="10" t="s">
        <v>23</v>
      </c>
      <c r="I67" s="53" t="s">
        <v>30</v>
      </c>
      <c r="J67" s="10">
        <v>5</v>
      </c>
      <c r="K67" s="10">
        <v>1</v>
      </c>
      <c r="L67" s="35">
        <v>5</v>
      </c>
      <c r="M67" s="12"/>
    </row>
    <row r="68" spans="2:15" x14ac:dyDescent="0.15">
      <c r="C68" s="55"/>
      <c r="D68" s="14"/>
      <c r="E68" s="11"/>
      <c r="F68" s="11"/>
      <c r="G68" s="10"/>
      <c r="H68" s="10"/>
      <c r="I68" s="53"/>
      <c r="J68" s="10"/>
      <c r="K68" s="10"/>
      <c r="M68" s="12"/>
    </row>
    <row r="69" spans="2:15" x14ac:dyDescent="0.15">
      <c r="B69" s="35">
        <v>38</v>
      </c>
      <c r="C69" s="54">
        <v>4.8437500000000001E-2</v>
      </c>
      <c r="D69" s="14">
        <v>682</v>
      </c>
      <c r="E69" s="11" t="s">
        <v>354</v>
      </c>
      <c r="F69" s="11" t="s">
        <v>355</v>
      </c>
      <c r="G69" s="10" t="s">
        <v>214</v>
      </c>
      <c r="H69" s="10" t="s">
        <v>23</v>
      </c>
      <c r="I69" s="53" t="s">
        <v>30</v>
      </c>
      <c r="J69" s="37">
        <v>4</v>
      </c>
      <c r="K69" s="10">
        <v>2</v>
      </c>
      <c r="L69" s="35">
        <v>4</v>
      </c>
      <c r="M69" s="35">
        <f>SUM(K69:K70)</f>
        <v>2</v>
      </c>
      <c r="N69" s="35">
        <v>2</v>
      </c>
    </row>
    <row r="70" spans="2:15" x14ac:dyDescent="0.15">
      <c r="B70" s="35">
        <v>57</v>
      </c>
      <c r="C70" s="55">
        <v>4.5243055555555557E-2</v>
      </c>
      <c r="D70" s="14">
        <v>682</v>
      </c>
      <c r="E70" s="11" t="s">
        <v>354</v>
      </c>
      <c r="F70" s="11" t="s">
        <v>355</v>
      </c>
      <c r="G70" s="10" t="s">
        <v>214</v>
      </c>
      <c r="H70" s="10" t="s">
        <v>23</v>
      </c>
      <c r="I70" s="53" t="s">
        <v>30</v>
      </c>
      <c r="J70" s="10">
        <v>6</v>
      </c>
      <c r="K70" s="10">
        <v>0</v>
      </c>
      <c r="L70" s="35">
        <v>5</v>
      </c>
      <c r="M70" s="12"/>
    </row>
    <row r="71" spans="2:15" x14ac:dyDescent="0.15">
      <c r="C71" s="9"/>
      <c r="D71" s="14"/>
      <c r="E71" s="11"/>
      <c r="F71" s="11"/>
      <c r="I71" s="53"/>
      <c r="J71" s="10"/>
      <c r="K71" s="10"/>
      <c r="M71" s="12"/>
    </row>
    <row r="72" spans="2:15" s="2" customFormat="1" ht="26" x14ac:dyDescent="0.15">
      <c r="B72" s="3" t="s">
        <v>1</v>
      </c>
      <c r="C72" s="28" t="s">
        <v>37</v>
      </c>
      <c r="D72" s="8" t="s">
        <v>0</v>
      </c>
      <c r="E72" s="3" t="s">
        <v>2</v>
      </c>
      <c r="F72" s="26" t="s">
        <v>3</v>
      </c>
      <c r="G72" s="3" t="s">
        <v>305</v>
      </c>
      <c r="H72" s="2" t="s">
        <v>8</v>
      </c>
      <c r="I72" s="50" t="s">
        <v>9</v>
      </c>
      <c r="J72" s="3" t="s">
        <v>16</v>
      </c>
      <c r="K72" s="3" t="s">
        <v>17</v>
      </c>
      <c r="L72" s="3" t="s">
        <v>223</v>
      </c>
      <c r="M72" s="3" t="s">
        <v>306</v>
      </c>
      <c r="N72" s="3" t="s">
        <v>307</v>
      </c>
    </row>
    <row r="73" spans="2:15" x14ac:dyDescent="0.15">
      <c r="B73" s="35">
        <v>10</v>
      </c>
      <c r="C73" s="16">
        <v>3.8819444444444441E-2</v>
      </c>
      <c r="D73" s="35">
        <v>595</v>
      </c>
      <c r="E73" s="12" t="s">
        <v>91</v>
      </c>
      <c r="F73" s="25" t="s">
        <v>92</v>
      </c>
      <c r="G73" s="29" t="s">
        <v>214</v>
      </c>
      <c r="H73" s="35" t="s">
        <v>23</v>
      </c>
      <c r="I73" s="51" t="s">
        <v>26</v>
      </c>
      <c r="J73" s="10">
        <v>1</v>
      </c>
      <c r="K73" s="35">
        <v>5</v>
      </c>
      <c r="L73" s="35">
        <v>1</v>
      </c>
      <c r="M73" s="35">
        <f>SUM(K73:K76)</f>
        <v>19</v>
      </c>
      <c r="N73" s="35">
        <v>4</v>
      </c>
      <c r="O73" s="12" t="s">
        <v>509</v>
      </c>
    </row>
    <row r="74" spans="2:15" x14ac:dyDescent="0.15">
      <c r="B74" s="35">
        <v>4</v>
      </c>
      <c r="C74" s="54">
        <v>3.7046296296296292E-2</v>
      </c>
      <c r="D74" s="39">
        <v>595</v>
      </c>
      <c r="E74" s="36" t="s">
        <v>91</v>
      </c>
      <c r="F74" s="36" t="s">
        <v>92</v>
      </c>
      <c r="G74" s="35" t="s">
        <v>214</v>
      </c>
      <c r="H74" s="37" t="s">
        <v>23</v>
      </c>
      <c r="I74" s="52" t="s">
        <v>26</v>
      </c>
      <c r="J74" s="37">
        <v>2</v>
      </c>
      <c r="K74" s="10">
        <v>4</v>
      </c>
      <c r="L74" s="35">
        <v>3</v>
      </c>
      <c r="M74" s="12"/>
    </row>
    <row r="75" spans="2:15" x14ac:dyDescent="0.15">
      <c r="B75" s="35">
        <v>6</v>
      </c>
      <c r="C75" s="54">
        <v>3.8842592592592588E-2</v>
      </c>
      <c r="D75" s="14">
        <v>595</v>
      </c>
      <c r="E75" s="11" t="s">
        <v>91</v>
      </c>
      <c r="F75" s="11" t="s">
        <v>92</v>
      </c>
      <c r="G75" s="10" t="s">
        <v>214</v>
      </c>
      <c r="H75" s="10" t="s">
        <v>23</v>
      </c>
      <c r="I75" s="53" t="s">
        <v>26</v>
      </c>
      <c r="J75" s="37">
        <v>1</v>
      </c>
      <c r="K75" s="10">
        <v>5</v>
      </c>
      <c r="L75" s="35">
        <v>4</v>
      </c>
      <c r="M75" s="12"/>
    </row>
    <row r="76" spans="2:15" x14ac:dyDescent="0.15">
      <c r="B76" s="35">
        <v>3</v>
      </c>
      <c r="C76" s="9" t="s">
        <v>450</v>
      </c>
      <c r="D76" s="14" t="s">
        <v>413</v>
      </c>
      <c r="E76" s="11" t="s">
        <v>91</v>
      </c>
      <c r="F76" s="11" t="s">
        <v>92</v>
      </c>
      <c r="G76" s="35" t="s">
        <v>214</v>
      </c>
      <c r="H76" s="35" t="s">
        <v>23</v>
      </c>
      <c r="I76" s="12" t="s">
        <v>26</v>
      </c>
      <c r="J76" s="10">
        <v>1</v>
      </c>
      <c r="K76" s="10">
        <f>IF(OR(J76&gt;5,J76=0),0,6-J76)</f>
        <v>5</v>
      </c>
      <c r="L76" s="35">
        <v>6</v>
      </c>
      <c r="M76" s="12"/>
    </row>
    <row r="77" spans="2:15" x14ac:dyDescent="0.15">
      <c r="C77" s="9"/>
      <c r="D77" s="14"/>
      <c r="E77" s="11"/>
      <c r="F77" s="11"/>
      <c r="I77" s="53"/>
      <c r="J77" s="10"/>
      <c r="K77" s="10"/>
      <c r="M77" s="12"/>
    </row>
    <row r="78" spans="2:15" x14ac:dyDescent="0.15">
      <c r="B78" s="35">
        <v>22</v>
      </c>
      <c r="C78" s="16">
        <v>4.207175925925926E-2</v>
      </c>
      <c r="D78" s="35">
        <v>686</v>
      </c>
      <c r="E78" s="12" t="s">
        <v>71</v>
      </c>
      <c r="F78" s="25" t="s">
        <v>72</v>
      </c>
      <c r="G78" s="29" t="s">
        <v>214</v>
      </c>
      <c r="H78" s="35" t="s">
        <v>23</v>
      </c>
      <c r="I78" s="51" t="s">
        <v>26</v>
      </c>
      <c r="J78" s="10">
        <v>4</v>
      </c>
      <c r="K78" s="35">
        <v>2</v>
      </c>
      <c r="L78" s="35">
        <v>1</v>
      </c>
      <c r="M78" s="35">
        <f>SUM(K78:K80)</f>
        <v>9</v>
      </c>
      <c r="N78" s="35">
        <v>3</v>
      </c>
      <c r="O78" s="12" t="s">
        <v>516</v>
      </c>
    </row>
    <row r="79" spans="2:15" x14ac:dyDescent="0.15">
      <c r="B79" s="35">
        <v>21</v>
      </c>
      <c r="C79" s="16">
        <v>4.024305555555556E-2</v>
      </c>
      <c r="D79" s="35">
        <v>686</v>
      </c>
      <c r="E79" s="12" t="s">
        <v>71</v>
      </c>
      <c r="F79" s="12" t="s">
        <v>72</v>
      </c>
      <c r="G79" s="10" t="s">
        <v>214</v>
      </c>
      <c r="H79" s="10" t="s">
        <v>23</v>
      </c>
      <c r="I79" s="53" t="s">
        <v>26</v>
      </c>
      <c r="J79" s="10">
        <v>2</v>
      </c>
      <c r="K79" s="10">
        <v>4</v>
      </c>
      <c r="L79" s="35">
        <v>2</v>
      </c>
      <c r="M79" s="12"/>
    </row>
    <row r="80" spans="2:15" x14ac:dyDescent="0.15">
      <c r="B80" s="35">
        <v>11</v>
      </c>
      <c r="C80" s="54">
        <v>3.9796296296296295E-2</v>
      </c>
      <c r="D80" s="39">
        <v>686</v>
      </c>
      <c r="E80" s="36" t="s">
        <v>71</v>
      </c>
      <c r="F80" s="36" t="s">
        <v>72</v>
      </c>
      <c r="G80" s="35" t="s">
        <v>214</v>
      </c>
      <c r="H80" s="37" t="s">
        <v>23</v>
      </c>
      <c r="I80" s="52" t="s">
        <v>26</v>
      </c>
      <c r="J80" s="37">
        <v>3</v>
      </c>
      <c r="K80" s="10">
        <v>3</v>
      </c>
      <c r="L80" s="35">
        <v>3</v>
      </c>
      <c r="M80" s="12"/>
    </row>
    <row r="81" spans="2:15" x14ac:dyDescent="0.15">
      <c r="C81" s="54"/>
      <c r="D81" s="39"/>
      <c r="E81" s="36"/>
      <c r="F81" s="36"/>
      <c r="H81" s="37"/>
      <c r="I81" s="52"/>
      <c r="J81" s="37"/>
      <c r="K81" s="10"/>
      <c r="M81" s="12"/>
    </row>
    <row r="82" spans="2:15" x14ac:dyDescent="0.15">
      <c r="B82" s="35">
        <v>24</v>
      </c>
      <c r="C82" s="16">
        <v>4.1087962962962958E-2</v>
      </c>
      <c r="D82" s="35">
        <v>12</v>
      </c>
      <c r="E82" s="12" t="s">
        <v>231</v>
      </c>
      <c r="F82" s="12" t="s">
        <v>267</v>
      </c>
      <c r="G82" s="10" t="s">
        <v>214</v>
      </c>
      <c r="H82" s="10" t="s">
        <v>23</v>
      </c>
      <c r="I82" s="53" t="s">
        <v>26</v>
      </c>
      <c r="J82" s="10">
        <v>3</v>
      </c>
      <c r="K82" s="10">
        <v>3</v>
      </c>
      <c r="L82" s="35">
        <v>2</v>
      </c>
      <c r="M82" s="35">
        <f>SUM(K82:K84)</f>
        <v>9</v>
      </c>
      <c r="N82" s="35">
        <v>3</v>
      </c>
      <c r="O82" s="12" t="s">
        <v>516</v>
      </c>
    </row>
    <row r="83" spans="2:15" x14ac:dyDescent="0.15">
      <c r="B83" s="35">
        <v>14</v>
      </c>
      <c r="C83" s="54">
        <v>4.0555555555555553E-2</v>
      </c>
      <c r="D83" s="39">
        <v>12</v>
      </c>
      <c r="E83" s="36" t="s">
        <v>231</v>
      </c>
      <c r="F83" s="36" t="s">
        <v>267</v>
      </c>
      <c r="G83" s="35" t="s">
        <v>214</v>
      </c>
      <c r="H83" s="37" t="s">
        <v>23</v>
      </c>
      <c r="I83" s="52" t="s">
        <v>26</v>
      </c>
      <c r="J83" s="37">
        <v>4</v>
      </c>
      <c r="K83" s="10">
        <v>2</v>
      </c>
      <c r="L83" s="35">
        <v>3</v>
      </c>
      <c r="M83" s="12"/>
    </row>
    <row r="84" spans="2:15" x14ac:dyDescent="0.15">
      <c r="B84" s="35">
        <v>13</v>
      </c>
      <c r="C84" s="54">
        <v>4.1574074074074076E-2</v>
      </c>
      <c r="D84" s="14">
        <v>12</v>
      </c>
      <c r="E84" s="11" t="s">
        <v>231</v>
      </c>
      <c r="F84" s="11" t="s">
        <v>267</v>
      </c>
      <c r="G84" s="10" t="s">
        <v>214</v>
      </c>
      <c r="H84" s="10" t="s">
        <v>23</v>
      </c>
      <c r="I84" s="53" t="s">
        <v>26</v>
      </c>
      <c r="J84" s="37">
        <v>2</v>
      </c>
      <c r="K84" s="10">
        <v>4</v>
      </c>
      <c r="L84" s="35">
        <v>4</v>
      </c>
      <c r="M84" s="12"/>
    </row>
    <row r="85" spans="2:15" x14ac:dyDescent="0.15">
      <c r="C85" s="54"/>
      <c r="D85" s="14"/>
      <c r="E85" s="11"/>
      <c r="F85" s="11"/>
      <c r="G85" s="10"/>
      <c r="H85" s="10"/>
      <c r="I85" s="53"/>
      <c r="J85" s="37"/>
      <c r="K85" s="10"/>
      <c r="M85" s="12"/>
    </row>
    <row r="86" spans="2:15" x14ac:dyDescent="0.15">
      <c r="B86" s="35">
        <v>27</v>
      </c>
      <c r="C86" s="16">
        <v>4.2777777777777776E-2</v>
      </c>
      <c r="D86" s="35">
        <v>289</v>
      </c>
      <c r="E86" s="12" t="s">
        <v>43</v>
      </c>
      <c r="F86" s="25" t="s">
        <v>44</v>
      </c>
      <c r="G86" s="35" t="s">
        <v>214</v>
      </c>
      <c r="H86" s="35" t="s">
        <v>23</v>
      </c>
      <c r="I86" s="51" t="s">
        <v>26</v>
      </c>
      <c r="J86" s="10">
        <v>5</v>
      </c>
      <c r="K86" s="35">
        <v>1</v>
      </c>
      <c r="L86" s="35">
        <v>1</v>
      </c>
      <c r="M86" s="35">
        <f>SUM(K86:K88)</f>
        <v>7</v>
      </c>
      <c r="N86" s="35">
        <v>3</v>
      </c>
      <c r="O86" s="12" t="s">
        <v>512</v>
      </c>
    </row>
    <row r="87" spans="2:15" x14ac:dyDescent="0.15">
      <c r="B87" s="35">
        <v>19</v>
      </c>
      <c r="C87" s="54">
        <v>4.2673611111111114E-2</v>
      </c>
      <c r="D87" s="14">
        <v>289</v>
      </c>
      <c r="E87" s="42" t="s">
        <v>43</v>
      </c>
      <c r="F87" s="42" t="s">
        <v>44</v>
      </c>
      <c r="G87" s="10" t="s">
        <v>214</v>
      </c>
      <c r="H87" s="10" t="s">
        <v>23</v>
      </c>
      <c r="I87" s="53" t="s">
        <v>26</v>
      </c>
      <c r="J87" s="37">
        <v>3</v>
      </c>
      <c r="K87" s="10">
        <v>3</v>
      </c>
      <c r="L87" s="35">
        <v>4</v>
      </c>
      <c r="M87" s="12"/>
    </row>
    <row r="88" spans="2:15" x14ac:dyDescent="0.15">
      <c r="B88" s="35">
        <v>28</v>
      </c>
      <c r="C88" s="48">
        <v>3.7893518518518521E-2</v>
      </c>
      <c r="D88" s="14">
        <v>289</v>
      </c>
      <c r="E88" s="11" t="s">
        <v>43</v>
      </c>
      <c r="F88" s="11" t="s">
        <v>44</v>
      </c>
      <c r="G88" s="10" t="s">
        <v>214</v>
      </c>
      <c r="H88" s="10" t="s">
        <v>23</v>
      </c>
      <c r="I88" s="53" t="s">
        <v>26</v>
      </c>
      <c r="J88" s="10">
        <v>3</v>
      </c>
      <c r="K88" s="10">
        <v>3</v>
      </c>
      <c r="L88" s="35">
        <v>5</v>
      </c>
      <c r="M88" s="12"/>
    </row>
    <row r="89" spans="2:15" x14ac:dyDescent="0.15">
      <c r="C89" s="48"/>
      <c r="D89" s="14"/>
      <c r="E89" s="11"/>
      <c r="F89" s="11"/>
      <c r="G89" s="10"/>
      <c r="H89" s="10"/>
      <c r="I89" s="53"/>
      <c r="J89" s="10"/>
      <c r="K89" s="10"/>
      <c r="M89" s="12"/>
    </row>
    <row r="90" spans="2:15" x14ac:dyDescent="0.15">
      <c r="B90" s="35">
        <v>27</v>
      </c>
      <c r="C90" s="54">
        <v>4.2592592592592592E-2</v>
      </c>
      <c r="D90" s="39">
        <v>420</v>
      </c>
      <c r="E90" s="36" t="s">
        <v>322</v>
      </c>
      <c r="F90" s="42" t="s">
        <v>352</v>
      </c>
      <c r="G90" s="35" t="s">
        <v>214</v>
      </c>
      <c r="H90" s="37" t="s">
        <v>23</v>
      </c>
      <c r="I90" s="52" t="s">
        <v>26</v>
      </c>
      <c r="J90" s="37">
        <v>5</v>
      </c>
      <c r="K90" s="10">
        <v>1</v>
      </c>
      <c r="L90" s="35">
        <v>3</v>
      </c>
      <c r="M90" s="35">
        <f>SUM(K90:K92)</f>
        <v>6</v>
      </c>
      <c r="N90" s="35">
        <v>3</v>
      </c>
    </row>
    <row r="91" spans="2:15" x14ac:dyDescent="0.15">
      <c r="B91" s="35">
        <v>32</v>
      </c>
      <c r="C91" s="54">
        <v>4.5509259259259256E-2</v>
      </c>
      <c r="D91" s="41" t="s">
        <v>336</v>
      </c>
      <c r="E91" s="42" t="s">
        <v>322</v>
      </c>
      <c r="F91" s="42" t="s">
        <v>352</v>
      </c>
      <c r="G91" s="10" t="s">
        <v>214</v>
      </c>
      <c r="H91" s="10" t="s">
        <v>23</v>
      </c>
      <c r="I91" s="53" t="s">
        <v>26</v>
      </c>
      <c r="J91" s="37">
        <v>4</v>
      </c>
      <c r="K91" s="10">
        <v>2</v>
      </c>
      <c r="L91" s="35">
        <v>4</v>
      </c>
      <c r="M91" s="12"/>
    </row>
    <row r="92" spans="2:15" x14ac:dyDescent="0.15">
      <c r="B92" s="35">
        <v>20</v>
      </c>
      <c r="C92" s="9" t="s">
        <v>467</v>
      </c>
      <c r="D92" s="14" t="s">
        <v>430</v>
      </c>
      <c r="E92" s="11" t="s">
        <v>322</v>
      </c>
      <c r="F92" s="11" t="s">
        <v>500</v>
      </c>
      <c r="G92" s="35" t="s">
        <v>214</v>
      </c>
      <c r="H92" s="35" t="s">
        <v>23</v>
      </c>
      <c r="I92" s="12" t="s">
        <v>26</v>
      </c>
      <c r="J92" s="10">
        <v>3</v>
      </c>
      <c r="K92" s="10">
        <f>IF(OR(J92&gt;5,J92=0),0,6-J92)</f>
        <v>3</v>
      </c>
      <c r="L92" s="35">
        <v>6</v>
      </c>
      <c r="M92" s="12"/>
    </row>
    <row r="93" spans="2:15" x14ac:dyDescent="0.15">
      <c r="C93" s="9"/>
      <c r="D93" s="14"/>
      <c r="E93" s="11"/>
      <c r="F93" s="11"/>
      <c r="I93" s="12"/>
      <c r="J93" s="10"/>
      <c r="K93" s="10"/>
      <c r="M93" s="12"/>
    </row>
    <row r="94" spans="2:15" x14ac:dyDescent="0.15">
      <c r="B94" s="35">
        <v>20</v>
      </c>
      <c r="C94" s="16">
        <v>4.1550925925925929E-2</v>
      </c>
      <c r="D94" s="35">
        <v>697</v>
      </c>
      <c r="E94" s="12" t="s">
        <v>47</v>
      </c>
      <c r="F94" s="25" t="s">
        <v>87</v>
      </c>
      <c r="G94" s="29" t="s">
        <v>214</v>
      </c>
      <c r="H94" s="35" t="s">
        <v>23</v>
      </c>
      <c r="I94" s="51" t="s">
        <v>26</v>
      </c>
      <c r="J94" s="10">
        <v>3</v>
      </c>
      <c r="K94" s="35">
        <v>3</v>
      </c>
      <c r="L94" s="35">
        <v>1</v>
      </c>
      <c r="M94" s="35">
        <f>SUM(K94:K95)</f>
        <v>7</v>
      </c>
      <c r="N94" s="35">
        <v>2</v>
      </c>
    </row>
    <row r="95" spans="2:15" x14ac:dyDescent="0.15">
      <c r="B95" s="35">
        <v>10</v>
      </c>
      <c r="C95" s="9" t="s">
        <v>457</v>
      </c>
      <c r="D95" s="14" t="s">
        <v>420</v>
      </c>
      <c r="E95" s="11" t="s">
        <v>47</v>
      </c>
      <c r="F95" s="11" t="s">
        <v>87</v>
      </c>
      <c r="G95" s="35" t="s">
        <v>214</v>
      </c>
      <c r="H95" s="35" t="s">
        <v>23</v>
      </c>
      <c r="I95" s="12" t="s">
        <v>26</v>
      </c>
      <c r="J95" s="10">
        <v>2</v>
      </c>
      <c r="K95" s="10">
        <f>IF(OR(J95&gt;5,J95=0),0,6-J95)</f>
        <v>4</v>
      </c>
      <c r="L95" s="35">
        <v>6</v>
      </c>
      <c r="M95" s="12"/>
    </row>
    <row r="96" spans="2:15" x14ac:dyDescent="0.15">
      <c r="C96" s="9"/>
      <c r="D96" s="14"/>
      <c r="E96" s="11"/>
      <c r="F96" s="11"/>
      <c r="I96" s="12"/>
      <c r="J96" s="10"/>
      <c r="K96" s="10"/>
      <c r="M96" s="12"/>
    </row>
    <row r="97" spans="2:15" x14ac:dyDescent="0.15">
      <c r="B97" s="35">
        <v>41</v>
      </c>
      <c r="C97" s="16">
        <v>4.3668981481481482E-2</v>
      </c>
      <c r="D97" s="35">
        <v>186</v>
      </c>
      <c r="E97" s="12" t="s">
        <v>78</v>
      </c>
      <c r="F97" s="12" t="s">
        <v>275</v>
      </c>
      <c r="G97" s="10" t="s">
        <v>214</v>
      </c>
      <c r="H97" s="10" t="s">
        <v>23</v>
      </c>
      <c r="I97" s="53" t="s">
        <v>26</v>
      </c>
      <c r="J97" s="10">
        <v>8</v>
      </c>
      <c r="K97" s="10">
        <v>0</v>
      </c>
      <c r="L97" s="35">
        <v>2</v>
      </c>
      <c r="M97" s="35">
        <f>SUM(K97:K98)</f>
        <v>2</v>
      </c>
      <c r="N97" s="35">
        <v>2</v>
      </c>
    </row>
    <row r="98" spans="2:15" x14ac:dyDescent="0.15">
      <c r="B98" s="35">
        <v>40</v>
      </c>
      <c r="C98" s="48">
        <v>4.0335648148148148E-2</v>
      </c>
      <c r="D98" s="14">
        <v>186</v>
      </c>
      <c r="E98" s="11" t="s">
        <v>78</v>
      </c>
      <c r="F98" s="11" t="s">
        <v>275</v>
      </c>
      <c r="G98" s="10" t="s">
        <v>214</v>
      </c>
      <c r="H98" s="10" t="s">
        <v>23</v>
      </c>
      <c r="I98" s="53" t="s">
        <v>26</v>
      </c>
      <c r="J98" s="10">
        <v>4</v>
      </c>
      <c r="K98" s="10">
        <v>2</v>
      </c>
      <c r="L98" s="35">
        <v>5</v>
      </c>
      <c r="M98" s="12"/>
    </row>
    <row r="99" spans="2:15" x14ac:dyDescent="0.15">
      <c r="C99" s="48"/>
      <c r="D99" s="14"/>
      <c r="E99" s="11"/>
      <c r="F99" s="11"/>
      <c r="G99" s="10"/>
      <c r="H99" s="10"/>
      <c r="I99" s="53"/>
      <c r="J99" s="10"/>
      <c r="K99" s="10"/>
      <c r="M99" s="12"/>
    </row>
    <row r="100" spans="2:15" x14ac:dyDescent="0.15">
      <c r="B100" s="35">
        <v>29</v>
      </c>
      <c r="C100" s="16">
        <v>4.2905092592592592E-2</v>
      </c>
      <c r="D100" s="35">
        <v>18</v>
      </c>
      <c r="E100" s="12" t="s">
        <v>120</v>
      </c>
      <c r="F100" s="25" t="s">
        <v>121</v>
      </c>
      <c r="G100" s="35" t="s">
        <v>214</v>
      </c>
      <c r="H100" s="35" t="s">
        <v>23</v>
      </c>
      <c r="I100" s="51" t="s">
        <v>26</v>
      </c>
      <c r="J100" s="10">
        <v>7</v>
      </c>
      <c r="K100" s="35">
        <v>0</v>
      </c>
      <c r="L100" s="35">
        <v>1</v>
      </c>
      <c r="M100" s="35">
        <f>SUM(K100:K101)</f>
        <v>4</v>
      </c>
      <c r="N100" s="35">
        <v>2</v>
      </c>
    </row>
    <row r="101" spans="2:15" x14ac:dyDescent="0.15">
      <c r="B101" s="35">
        <v>25</v>
      </c>
      <c r="C101" s="48">
        <v>3.7789351851851852E-2</v>
      </c>
      <c r="D101" s="14">
        <v>18</v>
      </c>
      <c r="E101" s="11" t="s">
        <v>120</v>
      </c>
      <c r="F101" s="11" t="s">
        <v>121</v>
      </c>
      <c r="G101" s="10" t="s">
        <v>214</v>
      </c>
      <c r="H101" s="10" t="s">
        <v>23</v>
      </c>
      <c r="I101" s="53" t="s">
        <v>26</v>
      </c>
      <c r="J101" s="10">
        <v>2</v>
      </c>
      <c r="K101" s="10">
        <v>4</v>
      </c>
      <c r="L101" s="35">
        <v>5</v>
      </c>
      <c r="M101" s="12"/>
    </row>
    <row r="102" spans="2:15" x14ac:dyDescent="0.15">
      <c r="C102" s="48"/>
      <c r="D102" s="14"/>
      <c r="E102" s="11"/>
      <c r="F102" s="11"/>
      <c r="G102" s="10"/>
      <c r="H102" s="10"/>
      <c r="I102" s="53"/>
      <c r="J102" s="10"/>
      <c r="K102" s="10"/>
      <c r="M102" s="12"/>
    </row>
    <row r="103" spans="2:15" x14ac:dyDescent="0.15">
      <c r="B103" s="35">
        <v>18</v>
      </c>
      <c r="C103" s="16">
        <v>4.1064814814814811E-2</v>
      </c>
      <c r="D103" s="35">
        <v>231</v>
      </c>
      <c r="E103" s="12" t="s">
        <v>202</v>
      </c>
      <c r="F103" s="25" t="s">
        <v>73</v>
      </c>
      <c r="G103" s="29" t="s">
        <v>214</v>
      </c>
      <c r="H103" s="35" t="s">
        <v>23</v>
      </c>
      <c r="I103" s="51" t="s">
        <v>26</v>
      </c>
      <c r="J103" s="10">
        <v>2</v>
      </c>
      <c r="K103" s="35">
        <v>4</v>
      </c>
      <c r="L103" s="35">
        <v>1</v>
      </c>
      <c r="M103" s="35">
        <f>SUM(K103:K104)</f>
        <v>9</v>
      </c>
      <c r="N103" s="35">
        <v>2</v>
      </c>
    </row>
    <row r="104" spans="2:15" x14ac:dyDescent="0.15">
      <c r="B104" s="35">
        <v>3</v>
      </c>
      <c r="C104" s="54">
        <v>3.651041666666667E-2</v>
      </c>
      <c r="D104" s="39">
        <v>97</v>
      </c>
      <c r="E104" s="36" t="s">
        <v>202</v>
      </c>
      <c r="F104" s="36" t="s">
        <v>73</v>
      </c>
      <c r="G104" s="35" t="s">
        <v>214</v>
      </c>
      <c r="H104" s="37" t="s">
        <v>23</v>
      </c>
      <c r="I104" s="52" t="s">
        <v>26</v>
      </c>
      <c r="J104" s="37">
        <v>1</v>
      </c>
      <c r="K104" s="10">
        <v>5</v>
      </c>
      <c r="L104" s="35">
        <v>3</v>
      </c>
      <c r="M104" s="12"/>
    </row>
    <row r="105" spans="2:15" x14ac:dyDescent="0.15">
      <c r="C105" s="54"/>
      <c r="D105" s="39"/>
      <c r="E105" s="36"/>
      <c r="F105" s="36"/>
      <c r="H105" s="37"/>
      <c r="I105" s="52"/>
      <c r="J105" s="37"/>
      <c r="K105" s="10"/>
      <c r="M105" s="12"/>
    </row>
    <row r="106" spans="2:15" x14ac:dyDescent="0.15">
      <c r="B106" s="35">
        <v>39</v>
      </c>
      <c r="C106" s="16">
        <v>4.4386574074074071E-2</v>
      </c>
      <c r="D106" s="35">
        <v>151</v>
      </c>
      <c r="E106" s="12" t="s">
        <v>86</v>
      </c>
      <c r="F106" s="25" t="s">
        <v>97</v>
      </c>
      <c r="G106" s="35" t="s">
        <v>214</v>
      </c>
      <c r="H106" s="35" t="s">
        <v>23</v>
      </c>
      <c r="I106" s="51" t="s">
        <v>26</v>
      </c>
      <c r="J106" s="10">
        <v>8</v>
      </c>
      <c r="K106" s="35">
        <v>0</v>
      </c>
      <c r="L106" s="35">
        <v>1</v>
      </c>
      <c r="M106" s="35">
        <f>SUM(K106:K107)</f>
        <v>0</v>
      </c>
      <c r="N106" s="35">
        <v>2</v>
      </c>
    </row>
    <row r="107" spans="2:15" x14ac:dyDescent="0.15">
      <c r="B107" s="35">
        <v>33</v>
      </c>
      <c r="C107" s="16">
        <v>4.2303240740740738E-2</v>
      </c>
      <c r="D107" s="35">
        <v>151</v>
      </c>
      <c r="E107" s="12" t="s">
        <v>86</v>
      </c>
      <c r="F107" s="12" t="s">
        <v>97</v>
      </c>
      <c r="G107" s="10" t="s">
        <v>214</v>
      </c>
      <c r="H107" s="10" t="s">
        <v>23</v>
      </c>
      <c r="I107" s="53" t="s">
        <v>26</v>
      </c>
      <c r="J107" s="10">
        <v>6</v>
      </c>
      <c r="K107" s="10">
        <v>0</v>
      </c>
      <c r="L107" s="35">
        <v>2</v>
      </c>
      <c r="M107" s="12"/>
    </row>
    <row r="108" spans="2:15" x14ac:dyDescent="0.15">
      <c r="C108" s="16"/>
      <c r="F108" s="12"/>
      <c r="G108" s="10"/>
      <c r="H108" s="10"/>
      <c r="I108" s="53"/>
      <c r="J108" s="10"/>
      <c r="K108" s="10"/>
      <c r="M108" s="12"/>
    </row>
    <row r="109" spans="2:15" s="2" customFormat="1" ht="26" x14ac:dyDescent="0.15">
      <c r="B109" s="3" t="s">
        <v>1</v>
      </c>
      <c r="C109" s="28" t="s">
        <v>37</v>
      </c>
      <c r="D109" s="8" t="s">
        <v>0</v>
      </c>
      <c r="E109" s="3" t="s">
        <v>2</v>
      </c>
      <c r="F109" s="26" t="s">
        <v>3</v>
      </c>
      <c r="G109" s="3" t="s">
        <v>305</v>
      </c>
      <c r="H109" s="2" t="s">
        <v>8</v>
      </c>
      <c r="I109" s="50" t="s">
        <v>9</v>
      </c>
      <c r="J109" s="3" t="s">
        <v>16</v>
      </c>
      <c r="K109" s="3" t="s">
        <v>17</v>
      </c>
      <c r="L109" s="3" t="s">
        <v>223</v>
      </c>
      <c r="M109" s="3" t="s">
        <v>306</v>
      </c>
      <c r="N109" s="3" t="s">
        <v>307</v>
      </c>
    </row>
    <row r="110" spans="2:15" x14ac:dyDescent="0.15">
      <c r="B110" s="35">
        <v>48</v>
      </c>
      <c r="C110" s="16">
        <v>4.6053240740740742E-2</v>
      </c>
      <c r="D110" s="35">
        <v>689</v>
      </c>
      <c r="E110" s="12" t="s">
        <v>118</v>
      </c>
      <c r="F110" s="25" t="s">
        <v>119</v>
      </c>
      <c r="G110" s="35" t="s">
        <v>214</v>
      </c>
      <c r="H110" s="35" t="s">
        <v>23</v>
      </c>
      <c r="I110" s="51" t="s">
        <v>24</v>
      </c>
      <c r="J110" s="10">
        <v>2</v>
      </c>
      <c r="K110" s="35">
        <v>4</v>
      </c>
      <c r="L110" s="35">
        <v>1</v>
      </c>
      <c r="M110" s="35">
        <f>SUM(K110:K113)</f>
        <v>19</v>
      </c>
      <c r="N110" s="35">
        <v>4</v>
      </c>
      <c r="O110" s="12" t="s">
        <v>509</v>
      </c>
    </row>
    <row r="111" spans="2:15" x14ac:dyDescent="0.15">
      <c r="B111" s="35">
        <v>25</v>
      </c>
      <c r="C111" s="54">
        <v>4.2114583333333337E-2</v>
      </c>
      <c r="D111" s="39">
        <v>689</v>
      </c>
      <c r="E111" s="36" t="s">
        <v>118</v>
      </c>
      <c r="F111" s="36" t="s">
        <v>119</v>
      </c>
      <c r="G111" s="35" t="s">
        <v>214</v>
      </c>
      <c r="H111" s="37" t="s">
        <v>23</v>
      </c>
      <c r="I111" s="52" t="s">
        <v>24</v>
      </c>
      <c r="J111" s="37">
        <v>1</v>
      </c>
      <c r="K111" s="10">
        <v>5</v>
      </c>
      <c r="L111" s="35">
        <v>3</v>
      </c>
      <c r="M111" s="12"/>
    </row>
    <row r="112" spans="2:15" x14ac:dyDescent="0.15">
      <c r="B112" s="35">
        <v>30</v>
      </c>
      <c r="C112" s="54">
        <v>4.4826388888888895E-2</v>
      </c>
      <c r="D112" s="14">
        <v>689</v>
      </c>
      <c r="E112" s="11" t="s">
        <v>118</v>
      </c>
      <c r="F112" s="11" t="s">
        <v>119</v>
      </c>
      <c r="G112" s="10" t="s">
        <v>214</v>
      </c>
      <c r="H112" s="10" t="s">
        <v>23</v>
      </c>
      <c r="I112" s="53" t="s">
        <v>24</v>
      </c>
      <c r="J112" s="37">
        <v>1</v>
      </c>
      <c r="K112" s="10">
        <v>5</v>
      </c>
      <c r="L112" s="35">
        <v>4</v>
      </c>
      <c r="M112" s="12"/>
    </row>
    <row r="113" spans="2:15" x14ac:dyDescent="0.15">
      <c r="B113" s="35">
        <v>13</v>
      </c>
      <c r="C113" s="9" t="s">
        <v>460</v>
      </c>
      <c r="D113" s="14" t="s">
        <v>423</v>
      </c>
      <c r="E113" s="11" t="s">
        <v>118</v>
      </c>
      <c r="F113" s="11" t="s">
        <v>119</v>
      </c>
      <c r="G113" s="35" t="s">
        <v>214</v>
      </c>
      <c r="H113" s="35" t="s">
        <v>23</v>
      </c>
      <c r="I113" s="12" t="s">
        <v>24</v>
      </c>
      <c r="J113" s="10">
        <v>1</v>
      </c>
      <c r="K113" s="10">
        <f>IF(OR(J113&gt;5,J113=0),0,6-J113)</f>
        <v>5</v>
      </c>
      <c r="L113" s="35">
        <v>6</v>
      </c>
      <c r="M113" s="12"/>
    </row>
    <row r="114" spans="2:15" x14ac:dyDescent="0.15">
      <c r="C114" s="9"/>
      <c r="D114" s="14"/>
      <c r="E114" s="11"/>
      <c r="F114" s="11"/>
      <c r="I114" s="12"/>
      <c r="J114" s="10"/>
      <c r="K114" s="10"/>
      <c r="M114" s="12"/>
    </row>
    <row r="115" spans="2:15" s="2" customFormat="1" ht="26" x14ac:dyDescent="0.15">
      <c r="B115" s="3" t="s">
        <v>1</v>
      </c>
      <c r="C115" s="28" t="s">
        <v>37</v>
      </c>
      <c r="D115" s="8" t="s">
        <v>0</v>
      </c>
      <c r="E115" s="3" t="s">
        <v>2</v>
      </c>
      <c r="F115" s="26" t="s">
        <v>3</v>
      </c>
      <c r="G115" s="3" t="s">
        <v>305</v>
      </c>
      <c r="H115" s="2" t="s">
        <v>8</v>
      </c>
      <c r="I115" s="50" t="s">
        <v>9</v>
      </c>
      <c r="J115" s="3" t="s">
        <v>16</v>
      </c>
      <c r="K115" s="3" t="s">
        <v>17</v>
      </c>
      <c r="L115" s="3" t="s">
        <v>223</v>
      </c>
      <c r="M115" s="3" t="s">
        <v>306</v>
      </c>
      <c r="N115" s="3" t="s">
        <v>307</v>
      </c>
    </row>
    <row r="116" spans="2:15" x14ac:dyDescent="0.15">
      <c r="B116" s="35">
        <v>2</v>
      </c>
      <c r="C116" s="54">
        <v>3.6153935185185185E-2</v>
      </c>
      <c r="D116" s="39">
        <v>393</v>
      </c>
      <c r="E116" s="36" t="s">
        <v>101</v>
      </c>
      <c r="F116" s="36" t="s">
        <v>311</v>
      </c>
      <c r="G116" s="35" t="s">
        <v>214</v>
      </c>
      <c r="H116" s="37" t="s">
        <v>23</v>
      </c>
      <c r="I116" s="52" t="s">
        <v>22</v>
      </c>
      <c r="J116" s="37">
        <v>1</v>
      </c>
      <c r="K116" s="10">
        <v>5</v>
      </c>
      <c r="L116" s="35">
        <v>3</v>
      </c>
      <c r="M116" s="35">
        <f>SUM(K116:K119)</f>
        <v>19</v>
      </c>
      <c r="N116" s="35">
        <v>4</v>
      </c>
      <c r="O116" s="12" t="s">
        <v>509</v>
      </c>
    </row>
    <row r="117" spans="2:15" x14ac:dyDescent="0.15">
      <c r="B117" s="35">
        <v>4</v>
      </c>
      <c r="C117" s="54">
        <v>3.8252314814814815E-2</v>
      </c>
      <c r="D117" s="14">
        <v>393</v>
      </c>
      <c r="E117" s="42" t="s">
        <v>101</v>
      </c>
      <c r="F117" s="42" t="s">
        <v>311</v>
      </c>
      <c r="G117" s="10" t="s">
        <v>214</v>
      </c>
      <c r="H117" s="10" t="s">
        <v>23</v>
      </c>
      <c r="I117" s="53" t="s">
        <v>22</v>
      </c>
      <c r="J117" s="37">
        <v>1</v>
      </c>
      <c r="K117" s="10">
        <v>5</v>
      </c>
      <c r="L117" s="35">
        <v>4</v>
      </c>
      <c r="M117" s="12"/>
    </row>
    <row r="118" spans="2:15" x14ac:dyDescent="0.15">
      <c r="B118" s="35">
        <v>9</v>
      </c>
      <c r="C118" s="48">
        <v>3.5057870370370371E-2</v>
      </c>
      <c r="D118" s="14">
        <v>393</v>
      </c>
      <c r="E118" s="11" t="s">
        <v>101</v>
      </c>
      <c r="F118" s="42" t="s">
        <v>311</v>
      </c>
      <c r="G118" s="10" t="s">
        <v>214</v>
      </c>
      <c r="H118" s="10" t="s">
        <v>23</v>
      </c>
      <c r="I118" s="53" t="s">
        <v>22</v>
      </c>
      <c r="J118" s="10">
        <v>2</v>
      </c>
      <c r="K118" s="10">
        <v>4</v>
      </c>
      <c r="L118" s="35">
        <v>5</v>
      </c>
      <c r="M118" s="12"/>
    </row>
    <row r="119" spans="2:15" x14ac:dyDescent="0.15">
      <c r="B119" s="35">
        <v>7</v>
      </c>
      <c r="C119" s="9" t="s">
        <v>454</v>
      </c>
      <c r="D119" s="14" t="s">
        <v>417</v>
      </c>
      <c r="E119" s="11" t="s">
        <v>101</v>
      </c>
      <c r="F119" s="11" t="s">
        <v>311</v>
      </c>
      <c r="G119" s="35" t="s">
        <v>214</v>
      </c>
      <c r="H119" s="35" t="s">
        <v>23</v>
      </c>
      <c r="I119" s="12" t="s">
        <v>22</v>
      </c>
      <c r="J119" s="10">
        <v>1</v>
      </c>
      <c r="K119" s="10">
        <f>IF(OR(J119&gt;5,J119=0),0,6-J119)</f>
        <v>5</v>
      </c>
      <c r="L119" s="35">
        <v>6</v>
      </c>
      <c r="M119" s="12"/>
    </row>
    <row r="120" spans="2:15" x14ac:dyDescent="0.15">
      <c r="C120" s="9"/>
      <c r="D120" s="14"/>
      <c r="E120" s="11"/>
      <c r="F120" s="11"/>
      <c r="I120" s="12"/>
      <c r="J120" s="10"/>
      <c r="K120" s="10"/>
      <c r="M120" s="12"/>
    </row>
    <row r="121" spans="2:15" x14ac:dyDescent="0.15">
      <c r="B121" s="35">
        <v>35</v>
      </c>
      <c r="C121" s="16">
        <v>4.355324074074074E-2</v>
      </c>
      <c r="D121" s="35">
        <v>646</v>
      </c>
      <c r="E121" s="12" t="s">
        <v>68</v>
      </c>
      <c r="F121" s="25" t="s">
        <v>124</v>
      </c>
      <c r="G121" s="35" t="s">
        <v>214</v>
      </c>
      <c r="H121" s="35" t="s">
        <v>23</v>
      </c>
      <c r="I121" s="51" t="s">
        <v>22</v>
      </c>
      <c r="J121" s="10">
        <v>3</v>
      </c>
      <c r="K121" s="35">
        <v>3</v>
      </c>
      <c r="L121" s="35">
        <v>1</v>
      </c>
      <c r="M121" s="40">
        <f>SUM(K121,K123:K125)</f>
        <v>12</v>
      </c>
      <c r="N121" s="35" t="s">
        <v>507</v>
      </c>
      <c r="O121" s="12" t="s">
        <v>510</v>
      </c>
    </row>
    <row r="122" spans="2:15" x14ac:dyDescent="0.15">
      <c r="B122" s="35">
        <v>27</v>
      </c>
      <c r="C122" s="16">
        <v>4.1284722222222223E-2</v>
      </c>
      <c r="D122" s="35">
        <v>646</v>
      </c>
      <c r="E122" s="12" t="s">
        <v>68</v>
      </c>
      <c r="F122" s="12" t="s">
        <v>124</v>
      </c>
      <c r="G122" s="10" t="s">
        <v>214</v>
      </c>
      <c r="H122" s="10" t="s">
        <v>23</v>
      </c>
      <c r="I122" s="53" t="s">
        <v>22</v>
      </c>
      <c r="J122" s="10">
        <v>5</v>
      </c>
      <c r="K122" s="10">
        <v>1</v>
      </c>
      <c r="L122" s="35">
        <v>2</v>
      </c>
      <c r="M122" s="12"/>
    </row>
    <row r="123" spans="2:15" x14ac:dyDescent="0.15">
      <c r="B123" s="35">
        <v>13</v>
      </c>
      <c r="C123" s="54">
        <v>4.0092592592592589E-2</v>
      </c>
      <c r="D123" s="39">
        <v>646</v>
      </c>
      <c r="E123" s="36" t="s">
        <v>68</v>
      </c>
      <c r="F123" s="36" t="s">
        <v>124</v>
      </c>
      <c r="G123" s="35" t="s">
        <v>214</v>
      </c>
      <c r="H123" s="37" t="s">
        <v>23</v>
      </c>
      <c r="I123" s="52" t="s">
        <v>22</v>
      </c>
      <c r="J123" s="37">
        <v>2</v>
      </c>
      <c r="K123" s="10">
        <v>4</v>
      </c>
      <c r="L123" s="35">
        <v>3</v>
      </c>
      <c r="M123" s="12"/>
    </row>
    <row r="124" spans="2:15" x14ac:dyDescent="0.15">
      <c r="B124" s="35">
        <v>14</v>
      </c>
      <c r="C124" s="54">
        <v>4.1782407407407407E-2</v>
      </c>
      <c r="D124" s="14">
        <v>646</v>
      </c>
      <c r="E124" s="43" t="s">
        <v>68</v>
      </c>
      <c r="F124" s="43" t="s">
        <v>124</v>
      </c>
      <c r="G124" s="10" t="s">
        <v>214</v>
      </c>
      <c r="H124" s="10" t="s">
        <v>23</v>
      </c>
      <c r="I124" s="53" t="s">
        <v>22</v>
      </c>
      <c r="J124" s="37">
        <v>2</v>
      </c>
      <c r="K124" s="10">
        <v>4</v>
      </c>
      <c r="L124" s="35">
        <v>4</v>
      </c>
      <c r="M124" s="12"/>
    </row>
    <row r="125" spans="2:15" x14ac:dyDescent="0.15">
      <c r="B125" s="35">
        <v>24</v>
      </c>
      <c r="C125" s="48">
        <v>3.7627314814814815E-2</v>
      </c>
      <c r="D125" s="14">
        <v>66</v>
      </c>
      <c r="E125" s="11" t="s">
        <v>68</v>
      </c>
      <c r="F125" s="11" t="s">
        <v>124</v>
      </c>
      <c r="G125" s="10" t="s">
        <v>214</v>
      </c>
      <c r="H125" s="10" t="s">
        <v>23</v>
      </c>
      <c r="I125" s="53" t="s">
        <v>22</v>
      </c>
      <c r="J125" s="10">
        <v>5</v>
      </c>
      <c r="K125" s="10">
        <v>1</v>
      </c>
      <c r="L125" s="35">
        <v>5</v>
      </c>
      <c r="M125" s="12"/>
    </row>
    <row r="126" spans="2:15" x14ac:dyDescent="0.15">
      <c r="B126" s="35">
        <v>19</v>
      </c>
      <c r="C126" s="9" t="s">
        <v>466</v>
      </c>
      <c r="D126" s="14" t="s">
        <v>429</v>
      </c>
      <c r="E126" s="11" t="s">
        <v>68</v>
      </c>
      <c r="F126" s="11" t="s">
        <v>124</v>
      </c>
      <c r="G126" s="35" t="s">
        <v>214</v>
      </c>
      <c r="H126" s="35" t="s">
        <v>23</v>
      </c>
      <c r="I126" s="12" t="s">
        <v>22</v>
      </c>
      <c r="J126" s="10">
        <v>3</v>
      </c>
      <c r="K126" s="10">
        <f>IF(OR(J126&gt;5,J126=0),0,6-J126)</f>
        <v>3</v>
      </c>
      <c r="L126" s="35">
        <v>6</v>
      </c>
      <c r="M126" s="12"/>
    </row>
    <row r="127" spans="2:15" x14ac:dyDescent="0.15">
      <c r="C127" s="9"/>
      <c r="D127" s="14"/>
      <c r="E127" s="11"/>
      <c r="F127" s="11"/>
      <c r="I127" s="12"/>
      <c r="J127" s="10"/>
      <c r="K127" s="10"/>
      <c r="M127" s="12"/>
    </row>
    <row r="128" spans="2:15" x14ac:dyDescent="0.15">
      <c r="B128" s="35">
        <v>46</v>
      </c>
      <c r="C128" s="16">
        <v>4.5439814814814815E-2</v>
      </c>
      <c r="D128" s="35">
        <v>699</v>
      </c>
      <c r="E128" s="12" t="s">
        <v>47</v>
      </c>
      <c r="F128" s="25" t="s">
        <v>48</v>
      </c>
      <c r="G128" s="35" t="s">
        <v>214</v>
      </c>
      <c r="H128" s="35" t="s">
        <v>23</v>
      </c>
      <c r="I128" s="51" t="s">
        <v>22</v>
      </c>
      <c r="J128" s="10">
        <v>5</v>
      </c>
      <c r="K128" s="35">
        <v>1</v>
      </c>
      <c r="L128" s="35">
        <v>1</v>
      </c>
      <c r="M128" s="35">
        <f>SUM(K128:K131)</f>
        <v>4</v>
      </c>
      <c r="N128" s="35">
        <v>4</v>
      </c>
      <c r="O128" s="12" t="s">
        <v>511</v>
      </c>
    </row>
    <row r="129" spans="2:15" x14ac:dyDescent="0.15">
      <c r="B129" s="35">
        <v>38</v>
      </c>
      <c r="C129" s="16">
        <v>4.3020833333333335E-2</v>
      </c>
      <c r="D129" s="35">
        <v>699</v>
      </c>
      <c r="E129" s="12" t="s">
        <v>47</v>
      </c>
      <c r="F129" s="12" t="s">
        <v>48</v>
      </c>
      <c r="G129" s="10" t="s">
        <v>214</v>
      </c>
      <c r="H129" s="10" t="s">
        <v>23</v>
      </c>
      <c r="I129" s="53" t="s">
        <v>22</v>
      </c>
      <c r="J129" s="10">
        <v>6</v>
      </c>
      <c r="K129" s="10">
        <v>0</v>
      </c>
      <c r="L129" s="35">
        <v>2</v>
      </c>
      <c r="M129" s="12"/>
    </row>
    <row r="130" spans="2:15" x14ac:dyDescent="0.15">
      <c r="B130" s="35">
        <v>21</v>
      </c>
      <c r="C130" s="54">
        <v>4.3090277777777776E-2</v>
      </c>
      <c r="D130" s="14">
        <v>699</v>
      </c>
      <c r="E130" s="42" t="s">
        <v>47</v>
      </c>
      <c r="F130" s="42" t="s">
        <v>48</v>
      </c>
      <c r="G130" s="10" t="s">
        <v>214</v>
      </c>
      <c r="H130" s="10" t="s">
        <v>23</v>
      </c>
      <c r="I130" s="53" t="s">
        <v>22</v>
      </c>
      <c r="J130" s="37">
        <v>3</v>
      </c>
      <c r="K130" s="10">
        <v>3</v>
      </c>
      <c r="L130" s="35">
        <v>4</v>
      </c>
      <c r="M130" s="12"/>
    </row>
    <row r="131" spans="2:15" x14ac:dyDescent="0.15">
      <c r="B131" s="35">
        <v>36</v>
      </c>
      <c r="C131" s="48">
        <v>3.9791666666666663E-2</v>
      </c>
      <c r="D131" s="14">
        <v>699</v>
      </c>
      <c r="E131" s="11" t="s">
        <v>47</v>
      </c>
      <c r="F131" s="11" t="s">
        <v>48</v>
      </c>
      <c r="G131" s="10" t="s">
        <v>214</v>
      </c>
      <c r="H131" s="10" t="s">
        <v>23</v>
      </c>
      <c r="I131" s="53" t="s">
        <v>22</v>
      </c>
      <c r="J131" s="10">
        <v>10</v>
      </c>
      <c r="K131" s="10">
        <v>0</v>
      </c>
      <c r="L131" s="35">
        <v>5</v>
      </c>
      <c r="M131" s="12"/>
    </row>
    <row r="132" spans="2:15" x14ac:dyDescent="0.15">
      <c r="C132" s="48"/>
      <c r="D132" s="14"/>
      <c r="E132" s="11"/>
      <c r="F132" s="11"/>
      <c r="G132" s="10"/>
      <c r="H132" s="10"/>
      <c r="I132" s="53"/>
      <c r="J132" s="10"/>
      <c r="K132" s="10"/>
      <c r="M132" s="12"/>
    </row>
    <row r="133" spans="2:15" x14ac:dyDescent="0.15">
      <c r="B133" s="35">
        <v>61</v>
      </c>
      <c r="C133" s="16">
        <v>4.7789351851851847E-2</v>
      </c>
      <c r="D133" s="35">
        <v>210</v>
      </c>
      <c r="E133" s="12" t="s">
        <v>66</v>
      </c>
      <c r="F133" s="25" t="s">
        <v>67</v>
      </c>
      <c r="G133" s="35" t="s">
        <v>214</v>
      </c>
      <c r="H133" s="35" t="s">
        <v>23</v>
      </c>
      <c r="I133" s="51" t="s">
        <v>22</v>
      </c>
      <c r="J133" s="10">
        <v>7</v>
      </c>
      <c r="K133" s="35">
        <v>0</v>
      </c>
      <c r="L133" s="35">
        <v>1</v>
      </c>
      <c r="M133" s="35">
        <f>SUM(K133:K135)</f>
        <v>0</v>
      </c>
      <c r="N133" s="35">
        <v>3</v>
      </c>
    </row>
    <row r="134" spans="2:15" x14ac:dyDescent="0.15">
      <c r="B134" s="35">
        <v>53</v>
      </c>
      <c r="C134" s="16">
        <v>4.5138888888888888E-2</v>
      </c>
      <c r="D134" s="35">
        <v>460</v>
      </c>
      <c r="E134" s="12" t="s">
        <v>66</v>
      </c>
      <c r="F134" s="12" t="s">
        <v>67</v>
      </c>
      <c r="G134" s="10" t="s">
        <v>214</v>
      </c>
      <c r="H134" s="10" t="s">
        <v>23</v>
      </c>
      <c r="I134" s="53" t="s">
        <v>22</v>
      </c>
      <c r="J134" s="10">
        <v>7</v>
      </c>
      <c r="K134" s="10">
        <v>0</v>
      </c>
      <c r="L134" s="35">
        <v>2</v>
      </c>
      <c r="M134" s="12"/>
    </row>
    <row r="135" spans="2:15" x14ac:dyDescent="0.15">
      <c r="B135" s="35">
        <v>39</v>
      </c>
      <c r="C135" s="48">
        <v>4.0312499999999994E-2</v>
      </c>
      <c r="D135" s="14">
        <v>2221</v>
      </c>
      <c r="E135" s="12" t="s">
        <v>66</v>
      </c>
      <c r="F135" s="11" t="s">
        <v>67</v>
      </c>
      <c r="G135" s="10" t="s">
        <v>214</v>
      </c>
      <c r="H135" s="10" t="s">
        <v>23</v>
      </c>
      <c r="I135" s="53" t="s">
        <v>22</v>
      </c>
      <c r="J135" s="10">
        <v>11</v>
      </c>
      <c r="K135" s="10">
        <v>0</v>
      </c>
      <c r="L135" s="35">
        <v>5</v>
      </c>
      <c r="M135" s="12"/>
    </row>
    <row r="136" spans="2:15" x14ac:dyDescent="0.15">
      <c r="C136" s="48"/>
      <c r="D136" s="14"/>
      <c r="F136" s="11"/>
      <c r="G136" s="10"/>
      <c r="H136" s="10"/>
      <c r="I136" s="53"/>
      <c r="J136" s="10"/>
      <c r="K136" s="10"/>
      <c r="M136" s="12"/>
    </row>
    <row r="137" spans="2:15" x14ac:dyDescent="0.15">
      <c r="B137" s="35">
        <v>17</v>
      </c>
      <c r="C137" s="16">
        <v>3.9791666666666663E-2</v>
      </c>
      <c r="D137" s="35">
        <v>419</v>
      </c>
      <c r="E137" s="12" t="s">
        <v>148</v>
      </c>
      <c r="F137" s="12" t="s">
        <v>262</v>
      </c>
      <c r="G137" s="10" t="s">
        <v>214</v>
      </c>
      <c r="H137" s="10" t="s">
        <v>23</v>
      </c>
      <c r="I137" s="53" t="s">
        <v>22</v>
      </c>
      <c r="J137" s="10">
        <v>1</v>
      </c>
      <c r="K137" s="10">
        <v>5</v>
      </c>
      <c r="L137" s="35">
        <v>2</v>
      </c>
      <c r="M137" s="35">
        <f>SUM(K137:K138)</f>
        <v>7</v>
      </c>
      <c r="N137" s="35">
        <v>2</v>
      </c>
    </row>
    <row r="138" spans="2:15" x14ac:dyDescent="0.15">
      <c r="B138" s="35">
        <v>22</v>
      </c>
      <c r="C138" s="48">
        <v>3.7141203703703704E-2</v>
      </c>
      <c r="D138" s="14">
        <v>419</v>
      </c>
      <c r="E138" s="11" t="s">
        <v>148</v>
      </c>
      <c r="F138" s="11" t="s">
        <v>262</v>
      </c>
      <c r="G138" s="10" t="s">
        <v>214</v>
      </c>
      <c r="H138" s="10" t="s">
        <v>23</v>
      </c>
      <c r="I138" s="53" t="s">
        <v>22</v>
      </c>
      <c r="J138" s="10">
        <v>4</v>
      </c>
      <c r="K138" s="10">
        <v>2</v>
      </c>
      <c r="L138" s="35">
        <v>5</v>
      </c>
      <c r="M138" s="12"/>
    </row>
    <row r="139" spans="2:15" x14ac:dyDescent="0.15">
      <c r="C139" s="48"/>
      <c r="D139" s="14"/>
      <c r="E139" s="11"/>
      <c r="F139" s="11"/>
      <c r="G139" s="10"/>
      <c r="H139" s="10"/>
      <c r="I139" s="53"/>
      <c r="J139" s="10"/>
      <c r="K139" s="10"/>
      <c r="M139" s="12"/>
    </row>
    <row r="140" spans="2:15" x14ac:dyDescent="0.15">
      <c r="B140" s="35">
        <v>14</v>
      </c>
      <c r="C140" s="16">
        <v>3.9895833333333332E-2</v>
      </c>
      <c r="D140" s="35">
        <v>192</v>
      </c>
      <c r="E140" s="12" t="s">
        <v>172</v>
      </c>
      <c r="F140" s="25" t="s">
        <v>184</v>
      </c>
      <c r="G140" s="29" t="s">
        <v>214</v>
      </c>
      <c r="H140" s="35" t="s">
        <v>23</v>
      </c>
      <c r="I140" s="51" t="s">
        <v>22</v>
      </c>
      <c r="J140" s="10">
        <v>1</v>
      </c>
      <c r="K140" s="35">
        <v>5</v>
      </c>
      <c r="L140" s="35">
        <v>1</v>
      </c>
      <c r="M140" s="35">
        <f>SUM(K140:K141)</f>
        <v>10</v>
      </c>
      <c r="N140" s="35">
        <v>2</v>
      </c>
    </row>
    <row r="141" spans="2:15" x14ac:dyDescent="0.15">
      <c r="B141" s="35">
        <v>8</v>
      </c>
      <c r="C141" s="48">
        <v>3.4872685185185187E-2</v>
      </c>
      <c r="D141" s="14">
        <v>192</v>
      </c>
      <c r="E141" s="11" t="s">
        <v>172</v>
      </c>
      <c r="F141" s="11" t="s">
        <v>184</v>
      </c>
      <c r="G141" s="10" t="s">
        <v>214</v>
      </c>
      <c r="H141" s="10" t="s">
        <v>23</v>
      </c>
      <c r="I141" s="53" t="s">
        <v>22</v>
      </c>
      <c r="J141" s="10">
        <v>1</v>
      </c>
      <c r="K141" s="10">
        <v>5</v>
      </c>
      <c r="L141" s="35">
        <v>5</v>
      </c>
      <c r="M141" s="12"/>
    </row>
    <row r="142" spans="2:15" x14ac:dyDescent="0.15">
      <c r="C142" s="48"/>
      <c r="D142" s="14"/>
      <c r="E142" s="11"/>
      <c r="F142" s="11"/>
      <c r="G142" s="10"/>
      <c r="H142" s="10"/>
      <c r="I142" s="53"/>
      <c r="J142" s="10"/>
      <c r="K142" s="10"/>
      <c r="M142" s="12"/>
    </row>
    <row r="143" spans="2:15" s="2" customFormat="1" ht="26" x14ac:dyDescent="0.15">
      <c r="B143" s="3" t="s">
        <v>1</v>
      </c>
      <c r="C143" s="28" t="s">
        <v>37</v>
      </c>
      <c r="D143" s="8" t="s">
        <v>0</v>
      </c>
      <c r="E143" s="3" t="s">
        <v>2</v>
      </c>
      <c r="F143" s="26" t="s">
        <v>3</v>
      </c>
      <c r="G143" s="3" t="s">
        <v>305</v>
      </c>
      <c r="H143" s="2" t="s">
        <v>8</v>
      </c>
      <c r="I143" s="50" t="s">
        <v>9</v>
      </c>
      <c r="J143" s="3" t="s">
        <v>16</v>
      </c>
      <c r="K143" s="3" t="s">
        <v>17</v>
      </c>
      <c r="L143" s="3" t="s">
        <v>223</v>
      </c>
      <c r="M143" s="3" t="s">
        <v>306</v>
      </c>
      <c r="N143" s="3" t="s">
        <v>307</v>
      </c>
    </row>
    <row r="144" spans="2:15" x14ac:dyDescent="0.15">
      <c r="B144" s="35">
        <v>19</v>
      </c>
      <c r="C144" s="16">
        <v>4.1516203703703701E-2</v>
      </c>
      <c r="D144" s="35">
        <v>224</v>
      </c>
      <c r="E144" s="42" t="s">
        <v>315</v>
      </c>
      <c r="F144" s="25" t="s">
        <v>46</v>
      </c>
      <c r="G144" s="29" t="s">
        <v>214</v>
      </c>
      <c r="H144" s="35" t="s">
        <v>23</v>
      </c>
      <c r="I144" s="51" t="s">
        <v>28</v>
      </c>
      <c r="J144" s="10">
        <v>1</v>
      </c>
      <c r="K144" s="35">
        <v>5</v>
      </c>
      <c r="L144" s="35">
        <v>1</v>
      </c>
      <c r="M144" s="35">
        <f>SUM(K144:K147)</f>
        <v>18</v>
      </c>
      <c r="N144" s="35">
        <v>4</v>
      </c>
      <c r="O144" s="12" t="s">
        <v>517</v>
      </c>
    </row>
    <row r="145" spans="2:15" x14ac:dyDescent="0.15">
      <c r="B145" s="35">
        <v>15</v>
      </c>
      <c r="C145" s="16">
        <v>3.9224537037037037E-2</v>
      </c>
      <c r="D145" s="35">
        <v>452</v>
      </c>
      <c r="E145" s="42" t="s">
        <v>315</v>
      </c>
      <c r="F145" s="12" t="s">
        <v>46</v>
      </c>
      <c r="G145" s="10" t="s">
        <v>214</v>
      </c>
      <c r="H145" s="10" t="s">
        <v>23</v>
      </c>
      <c r="I145" s="51" t="s">
        <v>28</v>
      </c>
      <c r="J145" s="10">
        <v>3</v>
      </c>
      <c r="K145" s="10">
        <v>3</v>
      </c>
      <c r="L145" s="35">
        <v>2</v>
      </c>
      <c r="M145" s="12"/>
    </row>
    <row r="146" spans="2:15" x14ac:dyDescent="0.15">
      <c r="B146" s="35">
        <v>10</v>
      </c>
      <c r="C146" s="54">
        <v>4.0694444444444443E-2</v>
      </c>
      <c r="D146" s="14">
        <v>911</v>
      </c>
      <c r="E146" s="42" t="s">
        <v>315</v>
      </c>
      <c r="F146" s="42" t="s">
        <v>46</v>
      </c>
      <c r="G146" s="10" t="s">
        <v>214</v>
      </c>
      <c r="H146" s="10" t="s">
        <v>23</v>
      </c>
      <c r="I146" s="53" t="s">
        <v>28</v>
      </c>
      <c r="J146" s="37">
        <v>1</v>
      </c>
      <c r="K146" s="10">
        <v>5</v>
      </c>
      <c r="L146" s="35">
        <v>4</v>
      </c>
      <c r="M146" s="12"/>
    </row>
    <row r="147" spans="2:15" x14ac:dyDescent="0.15">
      <c r="B147" s="35">
        <v>16</v>
      </c>
      <c r="C147" s="48">
        <v>3.6307870370370372E-2</v>
      </c>
      <c r="D147" s="14">
        <v>452</v>
      </c>
      <c r="E147" s="42" t="s">
        <v>315</v>
      </c>
      <c r="F147" s="11" t="s">
        <v>46</v>
      </c>
      <c r="G147" s="10" t="s">
        <v>214</v>
      </c>
      <c r="H147" s="10" t="s">
        <v>23</v>
      </c>
      <c r="I147" s="52" t="s">
        <v>28</v>
      </c>
      <c r="J147" s="10">
        <v>1</v>
      </c>
      <c r="K147" s="10">
        <v>5</v>
      </c>
      <c r="L147" s="35">
        <v>5</v>
      </c>
      <c r="M147" s="12"/>
    </row>
    <row r="148" spans="2:15" x14ac:dyDescent="0.15">
      <c r="C148" s="48"/>
      <c r="D148" s="14"/>
      <c r="E148" s="42"/>
      <c r="F148" s="11"/>
      <c r="G148" s="10"/>
      <c r="H148" s="10"/>
      <c r="I148" s="52"/>
      <c r="J148" s="10"/>
      <c r="K148" s="10"/>
      <c r="M148" s="12"/>
    </row>
    <row r="149" spans="2:15" x14ac:dyDescent="0.15">
      <c r="B149" s="35">
        <v>40</v>
      </c>
      <c r="C149" s="16">
        <v>4.4618055555555557E-2</v>
      </c>
      <c r="D149" s="35">
        <v>360</v>
      </c>
      <c r="E149" s="12" t="s">
        <v>192</v>
      </c>
      <c r="F149" s="25" t="s">
        <v>193</v>
      </c>
      <c r="G149" s="35" t="s">
        <v>214</v>
      </c>
      <c r="H149" s="35" t="s">
        <v>23</v>
      </c>
      <c r="I149" s="51" t="s">
        <v>28</v>
      </c>
      <c r="J149" s="10">
        <v>2</v>
      </c>
      <c r="K149" s="35">
        <v>4</v>
      </c>
      <c r="L149" s="35">
        <v>1</v>
      </c>
      <c r="M149" s="35">
        <f>SUM(K149:K152)</f>
        <v>18</v>
      </c>
      <c r="N149" s="35">
        <v>4</v>
      </c>
      <c r="O149" s="12" t="s">
        <v>517</v>
      </c>
    </row>
    <row r="150" spans="2:15" x14ac:dyDescent="0.15">
      <c r="B150" s="35">
        <v>21</v>
      </c>
      <c r="C150" s="54">
        <v>4.1636574074074069E-2</v>
      </c>
      <c r="D150" s="39">
        <v>92</v>
      </c>
      <c r="E150" s="36" t="s">
        <v>192</v>
      </c>
      <c r="F150" s="36" t="s">
        <v>193</v>
      </c>
      <c r="G150" s="35" t="s">
        <v>214</v>
      </c>
      <c r="H150" s="37" t="s">
        <v>23</v>
      </c>
      <c r="I150" s="52" t="s">
        <v>28</v>
      </c>
      <c r="J150" s="37">
        <v>1</v>
      </c>
      <c r="K150" s="10">
        <v>5</v>
      </c>
      <c r="L150" s="35">
        <v>3</v>
      </c>
      <c r="M150" s="12"/>
    </row>
    <row r="151" spans="2:15" x14ac:dyDescent="0.15">
      <c r="B151" s="35">
        <v>28</v>
      </c>
      <c r="C151" s="54">
        <v>4.4398148148148152E-2</v>
      </c>
      <c r="D151" s="14">
        <v>92</v>
      </c>
      <c r="E151" s="11" t="s">
        <v>192</v>
      </c>
      <c r="F151" s="11" t="s">
        <v>193</v>
      </c>
      <c r="G151" s="10" t="s">
        <v>214</v>
      </c>
      <c r="H151" s="10" t="s">
        <v>23</v>
      </c>
      <c r="I151" s="53" t="s">
        <v>28</v>
      </c>
      <c r="J151" s="37">
        <v>2</v>
      </c>
      <c r="K151" s="10">
        <v>4</v>
      </c>
      <c r="L151" s="35">
        <v>4</v>
      </c>
      <c r="M151" s="12"/>
    </row>
    <row r="152" spans="2:15" x14ac:dyDescent="0.15">
      <c r="B152" s="35">
        <v>17</v>
      </c>
      <c r="C152" s="9" t="s">
        <v>464</v>
      </c>
      <c r="D152" s="14" t="s">
        <v>427</v>
      </c>
      <c r="E152" s="11" t="s">
        <v>192</v>
      </c>
      <c r="F152" s="11" t="s">
        <v>193</v>
      </c>
      <c r="G152" s="35" t="s">
        <v>214</v>
      </c>
      <c r="H152" s="35" t="s">
        <v>23</v>
      </c>
      <c r="I152" s="52" t="s">
        <v>28</v>
      </c>
      <c r="J152" s="10">
        <v>1</v>
      </c>
      <c r="K152" s="10">
        <f>IF(OR(J152&gt;5,J152=0),0,6-J152)</f>
        <v>5</v>
      </c>
      <c r="L152" s="35">
        <v>6</v>
      </c>
      <c r="M152" s="12"/>
    </row>
    <row r="153" spans="2:15" x14ac:dyDescent="0.15">
      <c r="C153" s="9"/>
      <c r="D153" s="14"/>
      <c r="E153" s="11"/>
      <c r="F153" s="11"/>
      <c r="I153" s="52"/>
      <c r="J153" s="10"/>
      <c r="K153" s="10"/>
      <c r="M153" s="12"/>
    </row>
    <row r="154" spans="2:15" x14ac:dyDescent="0.15">
      <c r="B154" s="35">
        <v>50</v>
      </c>
      <c r="C154" s="16">
        <v>4.6250000000000006E-2</v>
      </c>
      <c r="D154" s="35">
        <v>602</v>
      </c>
      <c r="E154" s="12" t="s">
        <v>78</v>
      </c>
      <c r="F154" s="25" t="s">
        <v>51</v>
      </c>
      <c r="G154" s="35" t="s">
        <v>214</v>
      </c>
      <c r="H154" s="35" t="s">
        <v>23</v>
      </c>
      <c r="I154" s="51" t="s">
        <v>28</v>
      </c>
      <c r="J154" s="10">
        <v>3</v>
      </c>
      <c r="K154" s="35">
        <v>3</v>
      </c>
      <c r="L154" s="35">
        <v>1</v>
      </c>
      <c r="M154" s="35">
        <f>SUM(K154:K156)</f>
        <v>11</v>
      </c>
      <c r="N154" s="35">
        <v>3</v>
      </c>
      <c r="O154" s="12" t="s">
        <v>511</v>
      </c>
    </row>
    <row r="155" spans="2:15" x14ac:dyDescent="0.15">
      <c r="B155" s="35">
        <v>24</v>
      </c>
      <c r="C155" s="54">
        <v>4.198379629629629E-2</v>
      </c>
      <c r="D155" s="39">
        <v>602</v>
      </c>
      <c r="E155" s="36" t="s">
        <v>78</v>
      </c>
      <c r="F155" s="36" t="s">
        <v>51</v>
      </c>
      <c r="G155" s="35" t="s">
        <v>214</v>
      </c>
      <c r="H155" s="37" t="s">
        <v>23</v>
      </c>
      <c r="I155" s="52" t="s">
        <v>28</v>
      </c>
      <c r="J155" s="37">
        <v>2</v>
      </c>
      <c r="K155" s="10">
        <v>4</v>
      </c>
      <c r="L155" s="35">
        <v>3</v>
      </c>
      <c r="M155" s="12"/>
    </row>
    <row r="156" spans="2:15" x14ac:dyDescent="0.15">
      <c r="B156" s="35">
        <v>18</v>
      </c>
      <c r="C156" s="9" t="s">
        <v>465</v>
      </c>
      <c r="D156" s="14" t="s">
        <v>428</v>
      </c>
      <c r="E156" s="11" t="s">
        <v>78</v>
      </c>
      <c r="F156" s="11" t="s">
        <v>51</v>
      </c>
      <c r="G156" s="35" t="s">
        <v>214</v>
      </c>
      <c r="H156" s="35" t="s">
        <v>23</v>
      </c>
      <c r="I156" s="52" t="s">
        <v>28</v>
      </c>
      <c r="J156" s="10">
        <v>2</v>
      </c>
      <c r="K156" s="10">
        <f>IF(OR(J156&gt;5,J156=0),0,6-J156)</f>
        <v>4</v>
      </c>
      <c r="L156" s="35">
        <v>6</v>
      </c>
      <c r="M156" s="12"/>
    </row>
    <row r="157" spans="2:15" x14ac:dyDescent="0.15">
      <c r="C157" s="9"/>
      <c r="D157" s="14"/>
      <c r="E157" s="11"/>
      <c r="F157" s="11"/>
      <c r="I157" s="52"/>
      <c r="J157" s="10"/>
      <c r="K157" s="10"/>
      <c r="M157" s="12"/>
    </row>
    <row r="158" spans="2:15" s="2" customFormat="1" ht="26" x14ac:dyDescent="0.15">
      <c r="B158" s="3" t="s">
        <v>1</v>
      </c>
      <c r="C158" s="28" t="s">
        <v>37</v>
      </c>
      <c r="D158" s="8" t="s">
        <v>0</v>
      </c>
      <c r="E158" s="3" t="s">
        <v>2</v>
      </c>
      <c r="F158" s="26" t="s">
        <v>3</v>
      </c>
      <c r="G158" s="3" t="s">
        <v>305</v>
      </c>
      <c r="H158" s="2" t="s">
        <v>8</v>
      </c>
      <c r="I158" s="50" t="s">
        <v>9</v>
      </c>
      <c r="J158" s="3" t="s">
        <v>16</v>
      </c>
      <c r="K158" s="3" t="s">
        <v>17</v>
      </c>
      <c r="L158" s="3" t="s">
        <v>223</v>
      </c>
      <c r="M158" s="3" t="s">
        <v>306</v>
      </c>
      <c r="N158" s="3" t="s">
        <v>307</v>
      </c>
    </row>
    <row r="159" spans="2:15" x14ac:dyDescent="0.15">
      <c r="B159" s="35">
        <v>49</v>
      </c>
      <c r="C159" s="16">
        <v>4.6192129629629632E-2</v>
      </c>
      <c r="D159" s="35">
        <v>708</v>
      </c>
      <c r="E159" s="12" t="s">
        <v>174</v>
      </c>
      <c r="F159" s="25" t="s">
        <v>175</v>
      </c>
      <c r="G159" s="35" t="s">
        <v>214</v>
      </c>
      <c r="H159" s="35" t="s">
        <v>21</v>
      </c>
      <c r="I159" s="51" t="s">
        <v>29</v>
      </c>
      <c r="J159" s="10">
        <v>1</v>
      </c>
      <c r="K159" s="35">
        <v>5</v>
      </c>
      <c r="L159" s="35">
        <v>1</v>
      </c>
      <c r="M159" s="35">
        <f>SUM(K159:K160)</f>
        <v>10</v>
      </c>
      <c r="N159" s="35">
        <v>2</v>
      </c>
      <c r="O159" s="12" t="s">
        <v>513</v>
      </c>
    </row>
    <row r="160" spans="2:15" x14ac:dyDescent="0.15">
      <c r="B160" s="35">
        <v>48</v>
      </c>
      <c r="C160" s="48">
        <v>4.1817129629629628E-2</v>
      </c>
      <c r="D160" s="14">
        <v>708</v>
      </c>
      <c r="E160" s="11" t="s">
        <v>174</v>
      </c>
      <c r="F160" s="11" t="s">
        <v>175</v>
      </c>
      <c r="G160" s="10" t="s">
        <v>214</v>
      </c>
      <c r="H160" s="10" t="s">
        <v>21</v>
      </c>
      <c r="I160" s="53" t="s">
        <v>29</v>
      </c>
      <c r="J160" s="10">
        <v>1</v>
      </c>
      <c r="K160" s="10">
        <v>5</v>
      </c>
      <c r="L160" s="35">
        <v>5</v>
      </c>
      <c r="M160" s="12"/>
    </row>
    <row r="161" spans="2:15" x14ac:dyDescent="0.15">
      <c r="C161" s="48"/>
      <c r="D161" s="14"/>
      <c r="E161" s="11"/>
      <c r="F161" s="11"/>
      <c r="G161" s="10"/>
      <c r="H161" s="10"/>
      <c r="I161" s="53"/>
      <c r="J161" s="10"/>
      <c r="K161" s="10"/>
      <c r="M161" s="12"/>
    </row>
    <row r="162" spans="2:15" x14ac:dyDescent="0.15">
      <c r="B162" s="35">
        <v>70</v>
      </c>
      <c r="C162" s="16">
        <v>5.0081018518518518E-2</v>
      </c>
      <c r="D162" s="35">
        <v>621</v>
      </c>
      <c r="E162" s="12" t="s">
        <v>162</v>
      </c>
      <c r="F162" s="25" t="s">
        <v>163</v>
      </c>
      <c r="G162" s="35" t="s">
        <v>214</v>
      </c>
      <c r="H162" s="35" t="s">
        <v>21</v>
      </c>
      <c r="I162" s="51" t="s">
        <v>29</v>
      </c>
      <c r="J162" s="10">
        <v>2</v>
      </c>
      <c r="K162" s="35">
        <v>4</v>
      </c>
      <c r="L162" s="35">
        <v>1</v>
      </c>
      <c r="M162" s="35">
        <f>SUM(K162:K163)</f>
        <v>9</v>
      </c>
      <c r="N162" s="35">
        <v>2</v>
      </c>
      <c r="O162" s="12" t="s">
        <v>514</v>
      </c>
    </row>
    <row r="163" spans="2:15" x14ac:dyDescent="0.15">
      <c r="B163" s="35">
        <v>42</v>
      </c>
      <c r="C163" s="54">
        <v>4.7076388888888883E-2</v>
      </c>
      <c r="D163" s="39">
        <v>621</v>
      </c>
      <c r="E163" s="36" t="s">
        <v>162</v>
      </c>
      <c r="F163" s="36" t="s">
        <v>163</v>
      </c>
      <c r="G163" s="35" t="s">
        <v>214</v>
      </c>
      <c r="H163" s="37" t="s">
        <v>21</v>
      </c>
      <c r="I163" s="52" t="s">
        <v>29</v>
      </c>
      <c r="J163" s="37">
        <v>1</v>
      </c>
      <c r="K163" s="10">
        <v>5</v>
      </c>
      <c r="L163" s="35">
        <v>3</v>
      </c>
      <c r="M163" s="12"/>
    </row>
    <row r="164" spans="2:15" x14ac:dyDescent="0.15">
      <c r="C164" s="54"/>
      <c r="D164" s="39"/>
      <c r="E164" s="36"/>
      <c r="F164" s="36"/>
      <c r="H164" s="37"/>
      <c r="I164" s="52"/>
      <c r="J164" s="37"/>
      <c r="K164" s="10"/>
      <c r="M164" s="12"/>
    </row>
    <row r="165" spans="2:15" x14ac:dyDescent="0.15">
      <c r="B165" s="35">
        <v>91</v>
      </c>
      <c r="C165" s="16">
        <v>6.2210648148148147E-2</v>
      </c>
      <c r="D165" s="35">
        <v>150</v>
      </c>
      <c r="E165" s="12" t="s">
        <v>207</v>
      </c>
      <c r="F165" s="25" t="s">
        <v>208</v>
      </c>
      <c r="G165" s="35" t="s">
        <v>214</v>
      </c>
      <c r="H165" s="35" t="s">
        <v>21</v>
      </c>
      <c r="I165" s="51" t="s">
        <v>29</v>
      </c>
      <c r="J165" s="10">
        <v>3</v>
      </c>
      <c r="K165" s="35">
        <v>3</v>
      </c>
      <c r="L165" s="35">
        <v>1</v>
      </c>
      <c r="M165" s="35">
        <f>SUM(K165:K166)</f>
        <v>7</v>
      </c>
      <c r="N165" s="35">
        <v>2</v>
      </c>
      <c r="O165" s="12" t="s">
        <v>518</v>
      </c>
    </row>
    <row r="166" spans="2:15" x14ac:dyDescent="0.15">
      <c r="B166" s="35">
        <v>43</v>
      </c>
      <c r="C166" s="54">
        <v>5.3403935185185186E-2</v>
      </c>
      <c r="D166" s="39">
        <v>150</v>
      </c>
      <c r="E166" s="36" t="s">
        <v>207</v>
      </c>
      <c r="F166" s="36" t="s">
        <v>208</v>
      </c>
      <c r="G166" s="35" t="s">
        <v>214</v>
      </c>
      <c r="H166" s="37" t="s">
        <v>21</v>
      </c>
      <c r="I166" s="52" t="s">
        <v>29</v>
      </c>
      <c r="J166" s="37">
        <v>2</v>
      </c>
      <c r="K166" s="10">
        <v>4</v>
      </c>
      <c r="L166" s="35">
        <v>3</v>
      </c>
      <c r="M166" s="12"/>
    </row>
    <row r="168" spans="2:15" s="2" customFormat="1" ht="26" x14ac:dyDescent="0.15">
      <c r="B168" s="3" t="s">
        <v>1</v>
      </c>
      <c r="C168" s="28" t="s">
        <v>37</v>
      </c>
      <c r="D168" s="8" t="s">
        <v>0</v>
      </c>
      <c r="E168" s="3" t="s">
        <v>2</v>
      </c>
      <c r="F168" s="26" t="s">
        <v>3</v>
      </c>
      <c r="G168" s="3" t="s">
        <v>305</v>
      </c>
      <c r="H168" s="2" t="s">
        <v>8</v>
      </c>
      <c r="I168" s="50" t="s">
        <v>9</v>
      </c>
      <c r="J168" s="3" t="s">
        <v>16</v>
      </c>
      <c r="K168" s="3" t="s">
        <v>17</v>
      </c>
      <c r="L168" s="3" t="s">
        <v>223</v>
      </c>
      <c r="M168" s="3" t="s">
        <v>306</v>
      </c>
      <c r="N168" s="3" t="s">
        <v>307</v>
      </c>
    </row>
    <row r="169" spans="2:15" x14ac:dyDescent="0.15">
      <c r="B169" s="35">
        <v>62</v>
      </c>
      <c r="C169" s="16">
        <v>4.8159722222222222E-2</v>
      </c>
      <c r="D169" s="35">
        <v>323</v>
      </c>
      <c r="E169" s="12" t="s">
        <v>76</v>
      </c>
      <c r="F169" s="25" t="s">
        <v>77</v>
      </c>
      <c r="G169" s="35" t="s">
        <v>214</v>
      </c>
      <c r="H169" s="35" t="s">
        <v>21</v>
      </c>
      <c r="I169" s="51" t="s">
        <v>30</v>
      </c>
      <c r="J169" s="10">
        <v>1</v>
      </c>
      <c r="K169" s="35">
        <v>5</v>
      </c>
      <c r="L169" s="35">
        <v>1</v>
      </c>
      <c r="M169" s="35">
        <f>SUM(K169:K170)</f>
        <v>9</v>
      </c>
      <c r="N169" s="35">
        <v>2</v>
      </c>
      <c r="O169" s="12" t="s">
        <v>513</v>
      </c>
    </row>
    <row r="170" spans="2:15" x14ac:dyDescent="0.15">
      <c r="B170" s="35">
        <v>34</v>
      </c>
      <c r="C170" s="54">
        <v>4.4336805555555553E-2</v>
      </c>
      <c r="D170" s="39">
        <v>323</v>
      </c>
      <c r="E170" s="36" t="s">
        <v>76</v>
      </c>
      <c r="F170" s="36" t="s">
        <v>77</v>
      </c>
      <c r="G170" s="35" t="s">
        <v>214</v>
      </c>
      <c r="H170" s="37" t="s">
        <v>21</v>
      </c>
      <c r="I170" s="52" t="s">
        <v>30</v>
      </c>
      <c r="J170" s="37">
        <v>2</v>
      </c>
      <c r="K170" s="10">
        <v>4</v>
      </c>
      <c r="L170" s="35">
        <v>3</v>
      </c>
      <c r="M170" s="12"/>
    </row>
    <row r="172" spans="2:15" s="2" customFormat="1" ht="26" x14ac:dyDescent="0.15">
      <c r="B172" s="3" t="s">
        <v>1</v>
      </c>
      <c r="C172" s="28" t="s">
        <v>37</v>
      </c>
      <c r="D172" s="8" t="s">
        <v>0</v>
      </c>
      <c r="E172" s="3" t="s">
        <v>2</v>
      </c>
      <c r="F172" s="26" t="s">
        <v>3</v>
      </c>
      <c r="G172" s="3" t="s">
        <v>305</v>
      </c>
      <c r="H172" s="2" t="s">
        <v>8</v>
      </c>
      <c r="I172" s="50" t="s">
        <v>9</v>
      </c>
      <c r="J172" s="3" t="s">
        <v>16</v>
      </c>
      <c r="K172" s="3" t="s">
        <v>17</v>
      </c>
      <c r="L172" s="3" t="s">
        <v>223</v>
      </c>
      <c r="M172" s="3" t="s">
        <v>306</v>
      </c>
      <c r="N172" s="3" t="s">
        <v>307</v>
      </c>
    </row>
    <row r="173" spans="2:15" x14ac:dyDescent="0.15">
      <c r="B173" s="35">
        <v>45</v>
      </c>
      <c r="C173" s="16">
        <v>4.5312499999999999E-2</v>
      </c>
      <c r="D173" s="35">
        <v>581</v>
      </c>
      <c r="E173" s="12" t="s">
        <v>155</v>
      </c>
      <c r="F173" s="25" t="s">
        <v>156</v>
      </c>
      <c r="G173" s="35" t="s">
        <v>214</v>
      </c>
      <c r="H173" s="35" t="s">
        <v>21</v>
      </c>
      <c r="I173" s="51" t="s">
        <v>26</v>
      </c>
      <c r="J173" s="10">
        <v>1</v>
      </c>
      <c r="K173" s="35">
        <v>5</v>
      </c>
      <c r="L173" s="35">
        <v>1</v>
      </c>
      <c r="M173" s="35">
        <f>SUM(K173:K177)</f>
        <v>24</v>
      </c>
      <c r="N173" s="35">
        <v>5</v>
      </c>
      <c r="O173" s="12" t="s">
        <v>509</v>
      </c>
    </row>
    <row r="174" spans="2:15" x14ac:dyDescent="0.15">
      <c r="B174" s="35">
        <v>18</v>
      </c>
      <c r="C174" s="54">
        <v>4.099537037037037E-2</v>
      </c>
      <c r="D174" s="39">
        <v>581</v>
      </c>
      <c r="E174" s="36" t="s">
        <v>155</v>
      </c>
      <c r="F174" s="36" t="s">
        <v>156</v>
      </c>
      <c r="G174" s="35" t="s">
        <v>214</v>
      </c>
      <c r="H174" s="37" t="s">
        <v>21</v>
      </c>
      <c r="I174" s="52" t="s">
        <v>26</v>
      </c>
      <c r="J174" s="37">
        <v>1</v>
      </c>
      <c r="K174" s="10">
        <v>5</v>
      </c>
      <c r="L174" s="35">
        <v>3</v>
      </c>
      <c r="M174" s="12"/>
    </row>
    <row r="175" spans="2:15" x14ac:dyDescent="0.15">
      <c r="B175" s="35">
        <v>29</v>
      </c>
      <c r="C175" s="54">
        <v>4.4525462962962968E-2</v>
      </c>
      <c r="D175" s="14">
        <v>581</v>
      </c>
      <c r="E175" s="43" t="s">
        <v>155</v>
      </c>
      <c r="F175" s="43" t="s">
        <v>156</v>
      </c>
      <c r="G175" s="10" t="s">
        <v>214</v>
      </c>
      <c r="H175" s="10" t="s">
        <v>21</v>
      </c>
      <c r="I175" s="53" t="s">
        <v>26</v>
      </c>
      <c r="J175" s="37">
        <v>2</v>
      </c>
      <c r="K175" s="10">
        <v>4</v>
      </c>
      <c r="L175" s="35">
        <v>4</v>
      </c>
      <c r="M175" s="12"/>
    </row>
    <row r="176" spans="2:15" x14ac:dyDescent="0.15">
      <c r="B176" s="35">
        <v>32</v>
      </c>
      <c r="C176" s="48">
        <v>3.8576388888888889E-2</v>
      </c>
      <c r="D176" s="14">
        <v>2222</v>
      </c>
      <c r="E176" s="11" t="s">
        <v>155</v>
      </c>
      <c r="F176" s="11" t="s">
        <v>156</v>
      </c>
      <c r="G176" s="10" t="s">
        <v>214</v>
      </c>
      <c r="H176" s="10" t="s">
        <v>21</v>
      </c>
      <c r="I176" s="53" t="s">
        <v>26</v>
      </c>
      <c r="J176" s="10">
        <v>1</v>
      </c>
      <c r="K176" s="10">
        <v>5</v>
      </c>
      <c r="L176" s="35">
        <v>5</v>
      </c>
      <c r="M176" s="12"/>
    </row>
    <row r="177" spans="2:15" x14ac:dyDescent="0.15">
      <c r="B177" s="35">
        <v>14</v>
      </c>
      <c r="C177" s="9" t="s">
        <v>461</v>
      </c>
      <c r="D177" s="14" t="s">
        <v>424</v>
      </c>
      <c r="E177" s="11" t="s">
        <v>155</v>
      </c>
      <c r="F177" s="11" t="s">
        <v>156</v>
      </c>
      <c r="G177" s="35" t="s">
        <v>214</v>
      </c>
      <c r="H177" s="35" t="s">
        <v>21</v>
      </c>
      <c r="I177" s="12" t="s">
        <v>26</v>
      </c>
      <c r="J177" s="10">
        <v>1</v>
      </c>
      <c r="K177" s="10">
        <f>IF(OR(J177&gt;5,J177=0),0,6-J177)</f>
        <v>5</v>
      </c>
      <c r="L177" s="35">
        <v>6</v>
      </c>
      <c r="M177" s="12"/>
    </row>
    <row r="178" spans="2:15" x14ac:dyDescent="0.15">
      <c r="C178" s="9"/>
      <c r="D178" s="14"/>
      <c r="E178" s="11"/>
      <c r="F178" s="11"/>
      <c r="I178" s="12"/>
      <c r="J178" s="10"/>
      <c r="K178" s="10"/>
      <c r="M178" s="12"/>
    </row>
    <row r="179" spans="2:15" x14ac:dyDescent="0.15">
      <c r="B179" s="35">
        <v>54</v>
      </c>
      <c r="C179" s="16">
        <v>4.6516203703703705E-2</v>
      </c>
      <c r="D179" s="35">
        <v>266</v>
      </c>
      <c r="E179" s="12" t="s">
        <v>150</v>
      </c>
      <c r="F179" s="25" t="s">
        <v>88</v>
      </c>
      <c r="G179" s="35" t="s">
        <v>214</v>
      </c>
      <c r="H179" s="35" t="s">
        <v>21</v>
      </c>
      <c r="I179" s="51" t="s">
        <v>26</v>
      </c>
      <c r="J179" s="10">
        <v>2</v>
      </c>
      <c r="K179" s="35">
        <v>4</v>
      </c>
      <c r="L179" s="35">
        <v>1</v>
      </c>
      <c r="M179" s="35">
        <f>SUM(K179:K183)</f>
        <v>16</v>
      </c>
      <c r="N179" s="35">
        <v>5</v>
      </c>
      <c r="O179" s="12" t="s">
        <v>510</v>
      </c>
    </row>
    <row r="180" spans="2:15" x14ac:dyDescent="0.15">
      <c r="B180" s="35">
        <v>29</v>
      </c>
      <c r="C180" s="54">
        <v>4.3057870370370371E-2</v>
      </c>
      <c r="D180" s="39">
        <v>266</v>
      </c>
      <c r="E180" s="36" t="s">
        <v>150</v>
      </c>
      <c r="F180" s="36" t="s">
        <v>88</v>
      </c>
      <c r="G180" s="35" t="s">
        <v>214</v>
      </c>
      <c r="H180" s="37" t="s">
        <v>21</v>
      </c>
      <c r="I180" s="52" t="s">
        <v>26</v>
      </c>
      <c r="J180" s="37">
        <v>3</v>
      </c>
      <c r="K180" s="10">
        <v>3</v>
      </c>
      <c r="L180" s="35">
        <v>3</v>
      </c>
      <c r="M180" s="12"/>
    </row>
    <row r="181" spans="2:15" x14ac:dyDescent="0.15">
      <c r="B181" s="35">
        <v>35</v>
      </c>
      <c r="C181" s="54">
        <v>4.6412037037037036E-2</v>
      </c>
      <c r="D181" s="14">
        <v>266</v>
      </c>
      <c r="E181" s="43" t="s">
        <v>150</v>
      </c>
      <c r="F181" s="43" t="s">
        <v>88</v>
      </c>
      <c r="G181" s="10" t="s">
        <v>214</v>
      </c>
      <c r="H181" s="10" t="s">
        <v>21</v>
      </c>
      <c r="I181" s="53" t="s">
        <v>26</v>
      </c>
      <c r="J181" s="37">
        <v>3</v>
      </c>
      <c r="K181" s="10">
        <v>3</v>
      </c>
      <c r="L181" s="35">
        <v>4</v>
      </c>
      <c r="M181" s="12"/>
    </row>
    <row r="182" spans="2:15" x14ac:dyDescent="0.15">
      <c r="B182" s="35">
        <v>50</v>
      </c>
      <c r="C182" s="55">
        <v>4.1886574074074069E-2</v>
      </c>
      <c r="D182" s="14">
        <v>409</v>
      </c>
      <c r="E182" s="11" t="s">
        <v>150</v>
      </c>
      <c r="F182" s="11" t="s">
        <v>88</v>
      </c>
      <c r="G182" s="10" t="s">
        <v>214</v>
      </c>
      <c r="H182" s="10" t="s">
        <v>21</v>
      </c>
      <c r="I182" s="53" t="s">
        <v>26</v>
      </c>
      <c r="J182" s="10">
        <v>4</v>
      </c>
      <c r="K182" s="10">
        <v>2</v>
      </c>
      <c r="L182" s="35">
        <v>5</v>
      </c>
      <c r="M182" s="12"/>
    </row>
    <row r="183" spans="2:15" x14ac:dyDescent="0.15">
      <c r="B183" s="35">
        <v>22</v>
      </c>
      <c r="C183" s="9" t="s">
        <v>469</v>
      </c>
      <c r="D183" s="14" t="s">
        <v>432</v>
      </c>
      <c r="E183" s="11" t="s">
        <v>150</v>
      </c>
      <c r="F183" s="11" t="s">
        <v>88</v>
      </c>
      <c r="G183" s="35" t="s">
        <v>214</v>
      </c>
      <c r="H183" s="35" t="s">
        <v>21</v>
      </c>
      <c r="I183" s="12" t="s">
        <v>26</v>
      </c>
      <c r="J183" s="10">
        <v>2</v>
      </c>
      <c r="K183" s="10">
        <f>IF(OR(J183&gt;5,J183=0),0,6-J183)</f>
        <v>4</v>
      </c>
      <c r="L183" s="35">
        <v>6</v>
      </c>
      <c r="M183" s="12"/>
    </row>
    <row r="184" spans="2:15" x14ac:dyDescent="0.15">
      <c r="C184" s="9"/>
      <c r="D184" s="14"/>
      <c r="E184" s="11"/>
      <c r="F184" s="11"/>
      <c r="I184" s="12"/>
      <c r="J184" s="10"/>
      <c r="K184" s="10"/>
      <c r="M184" s="12"/>
    </row>
    <row r="185" spans="2:15" x14ac:dyDescent="0.15">
      <c r="B185" s="35">
        <v>50</v>
      </c>
      <c r="C185" s="16">
        <v>4.4953703703703697E-2</v>
      </c>
      <c r="D185" s="35">
        <v>72</v>
      </c>
      <c r="E185" s="12" t="s">
        <v>238</v>
      </c>
      <c r="F185" s="12" t="s">
        <v>281</v>
      </c>
      <c r="G185" s="10" t="s">
        <v>214</v>
      </c>
      <c r="H185" s="10" t="s">
        <v>21</v>
      </c>
      <c r="I185" s="53" t="s">
        <v>26</v>
      </c>
      <c r="J185" s="10">
        <v>3</v>
      </c>
      <c r="K185" s="10">
        <v>3</v>
      </c>
      <c r="L185" s="35">
        <v>2</v>
      </c>
      <c r="M185" s="35">
        <f>SUM(K185:K188)</f>
        <v>16</v>
      </c>
      <c r="N185" s="35">
        <v>4</v>
      </c>
      <c r="O185" s="12" t="s">
        <v>511</v>
      </c>
    </row>
    <row r="186" spans="2:15" x14ac:dyDescent="0.15">
      <c r="B186" s="35">
        <v>26</v>
      </c>
      <c r="C186" s="54">
        <v>4.219675925925926E-2</v>
      </c>
      <c r="D186" s="39">
        <v>72</v>
      </c>
      <c r="E186" s="36" t="s">
        <v>238</v>
      </c>
      <c r="F186" s="36" t="s">
        <v>281</v>
      </c>
      <c r="G186" s="35" t="s">
        <v>214</v>
      </c>
      <c r="H186" s="37" t="s">
        <v>21</v>
      </c>
      <c r="I186" s="52" t="s">
        <v>26</v>
      </c>
      <c r="J186" s="37">
        <v>2</v>
      </c>
      <c r="K186" s="10">
        <v>4</v>
      </c>
      <c r="L186" s="35">
        <v>3</v>
      </c>
      <c r="M186" s="12"/>
    </row>
    <row r="187" spans="2:15" x14ac:dyDescent="0.15">
      <c r="B187" s="35">
        <v>27</v>
      </c>
      <c r="C187" s="54">
        <v>4.4374999999999998E-2</v>
      </c>
      <c r="D187" s="14">
        <v>72</v>
      </c>
      <c r="E187" s="43" t="s">
        <v>238</v>
      </c>
      <c r="F187" s="43" t="s">
        <v>281</v>
      </c>
      <c r="G187" s="10" t="s">
        <v>214</v>
      </c>
      <c r="H187" s="10" t="s">
        <v>21</v>
      </c>
      <c r="I187" s="53" t="s">
        <v>26</v>
      </c>
      <c r="J187" s="37">
        <v>1</v>
      </c>
      <c r="K187" s="10">
        <v>5</v>
      </c>
      <c r="L187" s="35">
        <v>4</v>
      </c>
      <c r="M187" s="12"/>
    </row>
    <row r="188" spans="2:15" x14ac:dyDescent="0.15">
      <c r="B188" s="35">
        <v>37</v>
      </c>
      <c r="C188" s="48">
        <v>3.9872685185185185E-2</v>
      </c>
      <c r="D188" s="14">
        <v>72</v>
      </c>
      <c r="E188" s="11" t="s">
        <v>238</v>
      </c>
      <c r="F188" s="11" t="s">
        <v>281</v>
      </c>
      <c r="G188" s="10" t="s">
        <v>214</v>
      </c>
      <c r="H188" s="10" t="s">
        <v>21</v>
      </c>
      <c r="I188" s="53" t="s">
        <v>26</v>
      </c>
      <c r="J188" s="10">
        <v>2</v>
      </c>
      <c r="K188" s="10">
        <v>4</v>
      </c>
      <c r="L188" s="35">
        <v>5</v>
      </c>
      <c r="M188" s="12"/>
    </row>
    <row r="189" spans="2:15" x14ac:dyDescent="0.15">
      <c r="C189" s="48"/>
      <c r="D189" s="14"/>
      <c r="E189" s="11"/>
      <c r="F189" s="11"/>
      <c r="G189" s="10"/>
      <c r="H189" s="10"/>
      <c r="I189" s="53"/>
      <c r="J189" s="10"/>
      <c r="K189" s="10"/>
      <c r="M189" s="12"/>
    </row>
    <row r="190" spans="2:15" x14ac:dyDescent="0.15">
      <c r="B190" s="35">
        <v>75</v>
      </c>
      <c r="C190" s="16">
        <v>5.1597222222222218E-2</v>
      </c>
      <c r="D190" s="35">
        <v>691</v>
      </c>
      <c r="E190" s="12" t="s">
        <v>190</v>
      </c>
      <c r="F190" s="25" t="s">
        <v>191</v>
      </c>
      <c r="G190" s="35" t="s">
        <v>214</v>
      </c>
      <c r="H190" s="35" t="s">
        <v>21</v>
      </c>
      <c r="I190" s="51" t="s">
        <v>26</v>
      </c>
      <c r="J190" s="10">
        <v>4</v>
      </c>
      <c r="K190" s="35">
        <v>2</v>
      </c>
      <c r="L190" s="35">
        <v>1</v>
      </c>
      <c r="M190" s="35">
        <f>SUM(K190:K192)</f>
        <v>6</v>
      </c>
      <c r="N190" s="35">
        <v>3</v>
      </c>
    </row>
    <row r="191" spans="2:15" x14ac:dyDescent="0.15">
      <c r="B191" s="35">
        <v>39</v>
      </c>
      <c r="C191" s="54">
        <v>4.6265046296296297E-2</v>
      </c>
      <c r="D191" s="39">
        <v>691</v>
      </c>
      <c r="E191" s="36" t="s">
        <v>190</v>
      </c>
      <c r="F191" s="36" t="s">
        <v>191</v>
      </c>
      <c r="G191" s="35" t="s">
        <v>214</v>
      </c>
      <c r="H191" s="37" t="s">
        <v>21</v>
      </c>
      <c r="I191" s="52" t="s">
        <v>26</v>
      </c>
      <c r="J191" s="37">
        <v>4</v>
      </c>
      <c r="K191" s="10">
        <v>2</v>
      </c>
      <c r="L191" s="35">
        <v>3</v>
      </c>
      <c r="M191" s="12"/>
    </row>
    <row r="192" spans="2:15" x14ac:dyDescent="0.15">
      <c r="B192" s="35">
        <v>44</v>
      </c>
      <c r="C192" s="54">
        <v>5.0185185185185187E-2</v>
      </c>
      <c r="D192" s="14">
        <v>691</v>
      </c>
      <c r="E192" s="43" t="s">
        <v>190</v>
      </c>
      <c r="F192" s="43" t="s">
        <v>191</v>
      </c>
      <c r="G192" s="10" t="s">
        <v>214</v>
      </c>
      <c r="H192" s="10" t="s">
        <v>21</v>
      </c>
      <c r="I192" s="53" t="s">
        <v>26</v>
      </c>
      <c r="J192" s="37">
        <v>4</v>
      </c>
      <c r="K192" s="10">
        <v>2</v>
      </c>
      <c r="L192" s="35">
        <v>4</v>
      </c>
      <c r="M192" s="12"/>
    </row>
    <row r="193" spans="2:15" x14ac:dyDescent="0.15">
      <c r="C193" s="54"/>
      <c r="D193" s="14"/>
      <c r="E193" s="43"/>
      <c r="F193" s="43"/>
      <c r="G193" s="10"/>
      <c r="H193" s="10"/>
      <c r="I193" s="53"/>
      <c r="J193" s="37"/>
      <c r="K193" s="10"/>
      <c r="M193" s="12"/>
    </row>
    <row r="194" spans="2:15" x14ac:dyDescent="0.15">
      <c r="B194" s="35">
        <v>72</v>
      </c>
      <c r="C194" s="16">
        <v>5.0798611111111114E-2</v>
      </c>
      <c r="D194" s="35">
        <v>170</v>
      </c>
      <c r="E194" s="12" t="s">
        <v>160</v>
      </c>
      <c r="F194" s="25" t="s">
        <v>161</v>
      </c>
      <c r="G194" s="35" t="s">
        <v>214</v>
      </c>
      <c r="H194" s="35" t="s">
        <v>21</v>
      </c>
      <c r="I194" s="51" t="s">
        <v>26</v>
      </c>
      <c r="J194" s="10">
        <v>3</v>
      </c>
      <c r="K194" s="35">
        <v>3</v>
      </c>
      <c r="L194" s="35">
        <v>1</v>
      </c>
      <c r="M194" s="35">
        <f>SUM(K194:K196)</f>
        <v>5</v>
      </c>
      <c r="N194" s="35">
        <v>3</v>
      </c>
    </row>
    <row r="195" spans="2:15" x14ac:dyDescent="0.15">
      <c r="B195" s="35">
        <v>66</v>
      </c>
      <c r="C195" s="16">
        <v>4.8657407407407406E-2</v>
      </c>
      <c r="D195" s="35">
        <v>170</v>
      </c>
      <c r="E195" s="12" t="s">
        <v>160</v>
      </c>
      <c r="F195" s="12" t="s">
        <v>161</v>
      </c>
      <c r="G195" s="10" t="s">
        <v>214</v>
      </c>
      <c r="H195" s="10" t="s">
        <v>21</v>
      </c>
      <c r="I195" s="53" t="s">
        <v>26</v>
      </c>
      <c r="J195" s="10">
        <v>4</v>
      </c>
      <c r="K195" s="10">
        <v>2</v>
      </c>
      <c r="L195" s="35">
        <v>2</v>
      </c>
      <c r="M195" s="12"/>
    </row>
    <row r="196" spans="2:15" x14ac:dyDescent="0.15">
      <c r="B196" s="35">
        <v>44</v>
      </c>
      <c r="C196" s="54" t="s">
        <v>308</v>
      </c>
      <c r="D196" s="39">
        <v>170</v>
      </c>
      <c r="E196" s="36" t="s">
        <v>160</v>
      </c>
      <c r="F196" s="36" t="s">
        <v>161</v>
      </c>
      <c r="G196" s="35" t="s">
        <v>214</v>
      </c>
      <c r="H196" s="37" t="s">
        <v>21</v>
      </c>
      <c r="I196" s="52" t="s">
        <v>26</v>
      </c>
      <c r="J196" s="37"/>
      <c r="K196" s="10">
        <v>0</v>
      </c>
      <c r="L196" s="35">
        <v>3</v>
      </c>
      <c r="M196" s="12"/>
    </row>
    <row r="197" spans="2:15" x14ac:dyDescent="0.15">
      <c r="C197" s="54"/>
      <c r="D197" s="39"/>
      <c r="E197" s="36"/>
      <c r="F197" s="36"/>
      <c r="H197" s="37"/>
      <c r="I197" s="52"/>
      <c r="J197" s="37"/>
      <c r="K197" s="10"/>
      <c r="M197" s="12"/>
    </row>
    <row r="198" spans="2:15" x14ac:dyDescent="0.15">
      <c r="B198" s="35">
        <v>46</v>
      </c>
      <c r="C198" s="16">
        <v>4.4224537037037041E-2</v>
      </c>
      <c r="D198" s="35">
        <v>233</v>
      </c>
      <c r="E198" s="12" t="s">
        <v>236</v>
      </c>
      <c r="F198" s="12" t="s">
        <v>89</v>
      </c>
      <c r="G198" s="10" t="s">
        <v>214</v>
      </c>
      <c r="H198" s="10" t="s">
        <v>21</v>
      </c>
      <c r="I198" s="53" t="s">
        <v>26</v>
      </c>
      <c r="J198" s="10">
        <v>2</v>
      </c>
      <c r="K198" s="10">
        <v>4</v>
      </c>
      <c r="L198" s="35">
        <v>2</v>
      </c>
      <c r="M198" s="35">
        <f>SUM(K198:K199)</f>
        <v>7</v>
      </c>
      <c r="N198" s="35">
        <v>2</v>
      </c>
    </row>
    <row r="199" spans="2:15" x14ac:dyDescent="0.15">
      <c r="B199" s="35">
        <v>43</v>
      </c>
      <c r="C199" s="48">
        <v>4.0902777777777781E-2</v>
      </c>
      <c r="D199" s="14">
        <v>233</v>
      </c>
      <c r="E199" s="11" t="s">
        <v>236</v>
      </c>
      <c r="F199" s="11" t="s">
        <v>89</v>
      </c>
      <c r="G199" s="10" t="s">
        <v>214</v>
      </c>
      <c r="H199" s="10" t="s">
        <v>21</v>
      </c>
      <c r="I199" s="53" t="s">
        <v>26</v>
      </c>
      <c r="J199" s="10">
        <v>3</v>
      </c>
      <c r="K199" s="10">
        <v>3</v>
      </c>
      <c r="L199" s="35">
        <v>5</v>
      </c>
      <c r="M199" s="12"/>
    </row>
    <row r="200" spans="2:15" x14ac:dyDescent="0.15">
      <c r="C200" s="48"/>
      <c r="D200" s="14"/>
      <c r="E200" s="11"/>
      <c r="F200" s="11"/>
      <c r="G200" s="10"/>
      <c r="H200" s="10"/>
      <c r="I200" s="53"/>
      <c r="J200" s="10"/>
      <c r="K200" s="10"/>
      <c r="M200" s="12"/>
    </row>
    <row r="202" spans="2:15" x14ac:dyDescent="0.15">
      <c r="B202" s="35">
        <v>58</v>
      </c>
      <c r="C202" s="16">
        <v>4.5891203703703705E-2</v>
      </c>
      <c r="D202" s="35">
        <v>432</v>
      </c>
      <c r="E202" s="12" t="s">
        <v>242</v>
      </c>
      <c r="F202" s="12" t="s">
        <v>287</v>
      </c>
      <c r="G202" s="10" t="s">
        <v>214</v>
      </c>
      <c r="H202" s="10" t="s">
        <v>21</v>
      </c>
      <c r="I202" s="53" t="s">
        <v>22</v>
      </c>
      <c r="J202" s="10">
        <v>2</v>
      </c>
      <c r="K202" s="10">
        <v>4</v>
      </c>
      <c r="L202" s="35">
        <v>2</v>
      </c>
      <c r="M202" s="35">
        <f>SUM(K202:K203)</f>
        <v>9</v>
      </c>
      <c r="N202" s="35">
        <v>2</v>
      </c>
      <c r="O202" s="12" t="s">
        <v>513</v>
      </c>
    </row>
    <row r="203" spans="2:15" x14ac:dyDescent="0.15">
      <c r="B203" s="35">
        <v>52</v>
      </c>
      <c r="C203" s="55">
        <v>4.2337962962962966E-2</v>
      </c>
      <c r="D203" s="14">
        <v>432</v>
      </c>
      <c r="E203" s="11" t="s">
        <v>242</v>
      </c>
      <c r="F203" s="11" t="s">
        <v>287</v>
      </c>
      <c r="G203" s="10" t="s">
        <v>214</v>
      </c>
      <c r="H203" s="10" t="s">
        <v>21</v>
      </c>
      <c r="I203" s="53" t="s">
        <v>22</v>
      </c>
      <c r="J203" s="10">
        <v>1</v>
      </c>
      <c r="K203" s="10">
        <v>5</v>
      </c>
      <c r="L203" s="35">
        <v>5</v>
      </c>
      <c r="M203" s="12"/>
    </row>
    <row r="205" spans="2:15" s="2" customFormat="1" ht="26" x14ac:dyDescent="0.15">
      <c r="B205" s="3" t="s">
        <v>1</v>
      </c>
      <c r="C205" s="28" t="s">
        <v>37</v>
      </c>
      <c r="D205" s="8" t="s">
        <v>0</v>
      </c>
      <c r="E205" s="3" t="s">
        <v>2</v>
      </c>
      <c r="F205" s="26" t="s">
        <v>3</v>
      </c>
      <c r="G205" s="3" t="s">
        <v>305</v>
      </c>
      <c r="H205" s="2" t="s">
        <v>8</v>
      </c>
      <c r="I205" s="50" t="s">
        <v>9</v>
      </c>
      <c r="J205" s="3" t="s">
        <v>16</v>
      </c>
      <c r="K205" s="3" t="s">
        <v>17</v>
      </c>
      <c r="L205" s="3" t="s">
        <v>223</v>
      </c>
      <c r="M205" s="3" t="s">
        <v>306</v>
      </c>
      <c r="N205" s="3" t="s">
        <v>307</v>
      </c>
    </row>
    <row r="206" spans="2:15" x14ac:dyDescent="0.15">
      <c r="B206" s="35">
        <v>65</v>
      </c>
      <c r="C206" s="16">
        <v>4.9305555555555554E-2</v>
      </c>
      <c r="D206" s="35">
        <v>58</v>
      </c>
      <c r="E206" s="12" t="s">
        <v>74</v>
      </c>
      <c r="F206" s="25" t="s">
        <v>75</v>
      </c>
      <c r="G206" s="35" t="s">
        <v>214</v>
      </c>
      <c r="H206" s="35" t="s">
        <v>21</v>
      </c>
      <c r="I206" s="51" t="s">
        <v>28</v>
      </c>
      <c r="J206" s="10">
        <v>1</v>
      </c>
      <c r="K206" s="35">
        <v>5</v>
      </c>
      <c r="L206" s="35">
        <v>1</v>
      </c>
      <c r="M206" s="40">
        <f>SUM(K206:K210)</f>
        <v>23</v>
      </c>
      <c r="N206" s="35">
        <v>5</v>
      </c>
      <c r="O206" s="12" t="s">
        <v>509</v>
      </c>
    </row>
    <row r="207" spans="2:15" x14ac:dyDescent="0.15">
      <c r="B207" s="35">
        <v>64</v>
      </c>
      <c r="C207" s="16">
        <v>4.7534722222222221E-2</v>
      </c>
      <c r="D207" s="35">
        <v>455</v>
      </c>
      <c r="E207" s="12" t="s">
        <v>74</v>
      </c>
      <c r="F207" s="12" t="s">
        <v>75</v>
      </c>
      <c r="G207" s="10" t="s">
        <v>214</v>
      </c>
      <c r="H207" s="10" t="s">
        <v>21</v>
      </c>
      <c r="I207" s="51" t="s">
        <v>28</v>
      </c>
      <c r="J207" s="10">
        <v>2</v>
      </c>
      <c r="K207" s="10">
        <v>4</v>
      </c>
      <c r="L207" s="35">
        <v>2</v>
      </c>
      <c r="M207" s="12"/>
    </row>
    <row r="208" spans="2:15" x14ac:dyDescent="0.15">
      <c r="B208" s="35">
        <v>38</v>
      </c>
      <c r="C208" s="54">
        <v>4.5633101851851848E-2</v>
      </c>
      <c r="D208" s="39">
        <v>58</v>
      </c>
      <c r="E208" s="36" t="s">
        <v>74</v>
      </c>
      <c r="F208" s="36" t="s">
        <v>75</v>
      </c>
      <c r="G208" s="35" t="s">
        <v>214</v>
      </c>
      <c r="H208" s="37" t="s">
        <v>21</v>
      </c>
      <c r="I208" s="52" t="s">
        <v>28</v>
      </c>
      <c r="J208" s="37">
        <v>2</v>
      </c>
      <c r="K208" s="10">
        <v>4</v>
      </c>
      <c r="L208" s="35">
        <v>3</v>
      </c>
      <c r="M208" s="12"/>
    </row>
    <row r="209" spans="2:15" x14ac:dyDescent="0.15">
      <c r="B209" s="35">
        <v>56</v>
      </c>
      <c r="C209" s="55">
        <v>4.4016203703703703E-2</v>
      </c>
      <c r="D209" s="14">
        <v>2228</v>
      </c>
      <c r="E209" s="11" t="s">
        <v>74</v>
      </c>
      <c r="F209" s="11" t="s">
        <v>75</v>
      </c>
      <c r="G209" s="10" t="s">
        <v>214</v>
      </c>
      <c r="H209" s="10" t="s">
        <v>21</v>
      </c>
      <c r="I209" s="52" t="s">
        <v>28</v>
      </c>
      <c r="J209" s="10">
        <v>1</v>
      </c>
      <c r="K209" s="10">
        <v>5</v>
      </c>
      <c r="L209" s="35">
        <v>5</v>
      </c>
      <c r="M209" s="12"/>
    </row>
    <row r="210" spans="2:15" x14ac:dyDescent="0.15">
      <c r="B210" s="35">
        <v>28</v>
      </c>
      <c r="C210" s="9" t="s">
        <v>475</v>
      </c>
      <c r="D210" s="14" t="s">
        <v>438</v>
      </c>
      <c r="E210" s="11" t="s">
        <v>74</v>
      </c>
      <c r="F210" s="11" t="s">
        <v>75</v>
      </c>
      <c r="G210" s="35" t="s">
        <v>214</v>
      </c>
      <c r="H210" s="35" t="s">
        <v>21</v>
      </c>
      <c r="I210" s="52" t="s">
        <v>28</v>
      </c>
      <c r="J210" s="10">
        <v>1</v>
      </c>
      <c r="K210" s="10">
        <f>IF(OR(J210&gt;5,J210=0),0,6-J210)</f>
        <v>5</v>
      </c>
      <c r="L210" s="35">
        <v>6</v>
      </c>
      <c r="M210" s="12"/>
    </row>
    <row r="211" spans="2:15" x14ac:dyDescent="0.15">
      <c r="C211" s="54"/>
      <c r="D211" s="39"/>
      <c r="E211" s="36"/>
      <c r="F211" s="36"/>
      <c r="H211" s="37"/>
      <c r="I211" s="52"/>
      <c r="J211" s="37"/>
      <c r="K211" s="10"/>
      <c r="M211" s="12"/>
    </row>
    <row r="212" spans="2:15" s="2" customFormat="1" ht="26" x14ac:dyDescent="0.15">
      <c r="B212" s="3" t="s">
        <v>1</v>
      </c>
      <c r="C212" s="28" t="s">
        <v>37</v>
      </c>
      <c r="D212" s="8" t="s">
        <v>0</v>
      </c>
      <c r="E212" s="3" t="s">
        <v>2</v>
      </c>
      <c r="F212" s="26" t="s">
        <v>3</v>
      </c>
      <c r="G212" s="3" t="s">
        <v>305</v>
      </c>
      <c r="H212" s="2" t="s">
        <v>8</v>
      </c>
      <c r="I212" s="50" t="s">
        <v>9</v>
      </c>
      <c r="J212" s="3" t="s">
        <v>16</v>
      </c>
      <c r="K212" s="3" t="s">
        <v>17</v>
      </c>
      <c r="L212" s="3" t="s">
        <v>223</v>
      </c>
      <c r="M212" s="3" t="s">
        <v>306</v>
      </c>
      <c r="N212" s="3" t="s">
        <v>307</v>
      </c>
    </row>
    <row r="213" spans="2:15" x14ac:dyDescent="0.15">
      <c r="B213" s="35">
        <v>38</v>
      </c>
      <c r="C213" s="16">
        <v>4.3888888888888887E-2</v>
      </c>
      <c r="D213" s="35">
        <v>233</v>
      </c>
      <c r="E213" s="12" t="s">
        <v>303</v>
      </c>
      <c r="F213" s="12" t="s">
        <v>279</v>
      </c>
      <c r="G213" s="35" t="s">
        <v>215</v>
      </c>
      <c r="H213" s="35" t="s">
        <v>23</v>
      </c>
      <c r="I213" s="51" t="s">
        <v>30</v>
      </c>
      <c r="J213" s="10">
        <v>2</v>
      </c>
      <c r="K213" s="35">
        <v>4</v>
      </c>
      <c r="L213" s="35">
        <v>1</v>
      </c>
      <c r="M213" s="35">
        <f>SUM(K213:K215)</f>
        <v>14</v>
      </c>
      <c r="N213" s="35">
        <v>3</v>
      </c>
      <c r="O213" s="12" t="s">
        <v>509</v>
      </c>
    </row>
    <row r="214" spans="2:15" x14ac:dyDescent="0.15">
      <c r="B214" s="35">
        <v>48</v>
      </c>
      <c r="C214" s="16">
        <v>4.4560185185185182E-2</v>
      </c>
      <c r="D214" s="35">
        <v>233</v>
      </c>
      <c r="E214" s="12" t="s">
        <v>303</v>
      </c>
      <c r="F214" s="12" t="s">
        <v>279</v>
      </c>
      <c r="G214" s="10" t="s">
        <v>215</v>
      </c>
      <c r="H214" s="10" t="s">
        <v>23</v>
      </c>
      <c r="I214" s="53" t="s">
        <v>30</v>
      </c>
      <c r="J214" s="10">
        <v>1</v>
      </c>
      <c r="K214" s="10">
        <v>5</v>
      </c>
      <c r="L214" s="35">
        <v>2</v>
      </c>
      <c r="M214" s="12"/>
    </row>
    <row r="215" spans="2:15" x14ac:dyDescent="0.15">
      <c r="B215" s="35">
        <v>20</v>
      </c>
      <c r="C215" s="54">
        <v>4.296296296296296E-2</v>
      </c>
      <c r="D215" s="14">
        <v>829</v>
      </c>
      <c r="E215" s="42" t="s">
        <v>303</v>
      </c>
      <c r="F215" s="42" t="s">
        <v>279</v>
      </c>
      <c r="G215" s="10" t="s">
        <v>215</v>
      </c>
      <c r="H215" s="10" t="s">
        <v>23</v>
      </c>
      <c r="I215" s="53" t="s">
        <v>30</v>
      </c>
      <c r="J215" s="37">
        <v>1</v>
      </c>
      <c r="K215" s="10">
        <v>5</v>
      </c>
      <c r="L215" s="35">
        <v>4</v>
      </c>
      <c r="M215" s="12"/>
    </row>
    <row r="216" spans="2:15" x14ac:dyDescent="0.15">
      <c r="C216" s="54"/>
      <c r="D216" s="14"/>
      <c r="E216" s="42"/>
      <c r="F216" s="42"/>
      <c r="G216" s="10"/>
      <c r="H216" s="10"/>
      <c r="I216" s="53"/>
      <c r="J216" s="37"/>
      <c r="K216" s="10"/>
      <c r="M216" s="12"/>
    </row>
    <row r="217" spans="2:15" x14ac:dyDescent="0.15">
      <c r="B217" s="35">
        <v>9</v>
      </c>
      <c r="C217" s="54">
        <v>3.8401620370370371E-2</v>
      </c>
      <c r="D217" s="39">
        <v>584</v>
      </c>
      <c r="E217" s="11" t="s">
        <v>486</v>
      </c>
      <c r="F217" s="11" t="s">
        <v>497</v>
      </c>
      <c r="G217" s="10" t="s">
        <v>215</v>
      </c>
      <c r="H217" s="37" t="s">
        <v>23</v>
      </c>
      <c r="I217" s="52" t="s">
        <v>30</v>
      </c>
      <c r="J217" s="37">
        <v>1</v>
      </c>
      <c r="K217" s="10">
        <v>5</v>
      </c>
      <c r="L217" s="35">
        <v>3</v>
      </c>
      <c r="M217" s="35">
        <f>SUM(K217:K218)</f>
        <v>10</v>
      </c>
      <c r="N217" s="35">
        <v>2</v>
      </c>
      <c r="O217" s="12" t="s">
        <v>514</v>
      </c>
    </row>
    <row r="218" spans="2:15" x14ac:dyDescent="0.15">
      <c r="B218" s="35">
        <v>6</v>
      </c>
      <c r="C218" s="9" t="s">
        <v>453</v>
      </c>
      <c r="D218" s="14" t="s">
        <v>416</v>
      </c>
      <c r="E218" s="11" t="s">
        <v>486</v>
      </c>
      <c r="F218" s="11" t="s">
        <v>497</v>
      </c>
      <c r="G218" s="35" t="s">
        <v>215</v>
      </c>
      <c r="H218" s="35" t="s">
        <v>23</v>
      </c>
      <c r="I218" s="53" t="s">
        <v>30</v>
      </c>
      <c r="J218" s="10">
        <v>1</v>
      </c>
      <c r="K218" s="10">
        <f>IF(OR(J218&gt;5,J218=0),0,6-J218)</f>
        <v>5</v>
      </c>
      <c r="L218" s="35">
        <v>6</v>
      </c>
      <c r="M218" s="12"/>
    </row>
    <row r="220" spans="2:15" s="2" customFormat="1" ht="26" x14ac:dyDescent="0.15">
      <c r="B220" s="3" t="s">
        <v>1</v>
      </c>
      <c r="C220" s="28" t="s">
        <v>37</v>
      </c>
      <c r="D220" s="8" t="s">
        <v>0</v>
      </c>
      <c r="E220" s="3" t="s">
        <v>2</v>
      </c>
      <c r="F220" s="26" t="s">
        <v>3</v>
      </c>
      <c r="G220" s="3" t="s">
        <v>305</v>
      </c>
      <c r="H220" s="2" t="s">
        <v>8</v>
      </c>
      <c r="I220" s="50" t="s">
        <v>9</v>
      </c>
      <c r="J220" s="3" t="s">
        <v>16</v>
      </c>
      <c r="K220" s="3" t="s">
        <v>17</v>
      </c>
      <c r="L220" s="3" t="s">
        <v>223</v>
      </c>
      <c r="M220" s="3" t="s">
        <v>306</v>
      </c>
      <c r="N220" s="3" t="s">
        <v>307</v>
      </c>
    </row>
    <row r="221" spans="2:15" x14ac:dyDescent="0.15">
      <c r="B221" s="35">
        <v>6</v>
      </c>
      <c r="C221" s="16">
        <v>3.7118055555555557E-2</v>
      </c>
      <c r="D221" s="35">
        <v>66</v>
      </c>
      <c r="E221" s="12" t="s">
        <v>129</v>
      </c>
      <c r="F221" s="25" t="s">
        <v>130</v>
      </c>
      <c r="G221" s="35" t="s">
        <v>215</v>
      </c>
      <c r="H221" s="35" t="s">
        <v>23</v>
      </c>
      <c r="I221" s="51" t="s">
        <v>26</v>
      </c>
      <c r="J221" s="10">
        <v>1</v>
      </c>
      <c r="K221" s="35">
        <v>5</v>
      </c>
      <c r="L221" s="35">
        <v>1</v>
      </c>
      <c r="M221" s="35">
        <f>SUM(K221:K223)</f>
        <v>15</v>
      </c>
      <c r="N221" s="35">
        <v>3</v>
      </c>
      <c r="O221" s="12" t="s">
        <v>509</v>
      </c>
    </row>
    <row r="222" spans="2:15" x14ac:dyDescent="0.15">
      <c r="B222" s="35">
        <v>4</v>
      </c>
      <c r="C222" s="16">
        <v>3.4386574074074076E-2</v>
      </c>
      <c r="D222" s="35">
        <v>451</v>
      </c>
      <c r="E222" s="12" t="s">
        <v>129</v>
      </c>
      <c r="F222" s="12" t="s">
        <v>130</v>
      </c>
      <c r="G222" s="10" t="s">
        <v>215</v>
      </c>
      <c r="H222" s="10" t="s">
        <v>23</v>
      </c>
      <c r="I222" s="53" t="s">
        <v>26</v>
      </c>
      <c r="J222" s="10">
        <v>1</v>
      </c>
      <c r="K222" s="10">
        <v>5</v>
      </c>
      <c r="L222" s="35">
        <v>2</v>
      </c>
      <c r="M222" s="12"/>
    </row>
    <row r="223" spans="2:15" x14ac:dyDescent="0.15">
      <c r="B223" s="35">
        <v>3</v>
      </c>
      <c r="C223" s="48">
        <v>3.3738425925925929E-2</v>
      </c>
      <c r="D223" s="14">
        <v>2</v>
      </c>
      <c r="E223" s="11" t="s">
        <v>129</v>
      </c>
      <c r="F223" s="11" t="s">
        <v>130</v>
      </c>
      <c r="G223" s="10" t="s">
        <v>215</v>
      </c>
      <c r="H223" s="10" t="s">
        <v>23</v>
      </c>
      <c r="I223" s="53" t="s">
        <v>26</v>
      </c>
      <c r="J223" s="10">
        <v>1</v>
      </c>
      <c r="K223" s="10">
        <v>5</v>
      </c>
      <c r="L223" s="35">
        <v>5</v>
      </c>
      <c r="M223" s="12"/>
    </row>
    <row r="225" spans="2:15" s="2" customFormat="1" ht="26" x14ac:dyDescent="0.15">
      <c r="B225" s="3" t="s">
        <v>1</v>
      </c>
      <c r="C225" s="28" t="s">
        <v>37</v>
      </c>
      <c r="D225" s="8" t="s">
        <v>0</v>
      </c>
      <c r="E225" s="3" t="s">
        <v>2</v>
      </c>
      <c r="F225" s="26" t="s">
        <v>3</v>
      </c>
      <c r="G225" s="3" t="s">
        <v>305</v>
      </c>
      <c r="H225" s="2" t="s">
        <v>8</v>
      </c>
      <c r="I225" s="50" t="s">
        <v>9</v>
      </c>
      <c r="J225" s="3" t="s">
        <v>16</v>
      </c>
      <c r="K225" s="3" t="s">
        <v>17</v>
      </c>
      <c r="L225" s="3" t="s">
        <v>223</v>
      </c>
      <c r="M225" s="3" t="s">
        <v>306</v>
      </c>
      <c r="N225" s="3" t="s">
        <v>307</v>
      </c>
    </row>
    <row r="226" spans="2:15" x14ac:dyDescent="0.15">
      <c r="B226" s="35">
        <v>43</v>
      </c>
      <c r="C226" s="16">
        <v>4.4062500000000004E-2</v>
      </c>
      <c r="D226" s="35">
        <v>189</v>
      </c>
      <c r="E226" s="12" t="s">
        <v>302</v>
      </c>
      <c r="F226" s="12" t="s">
        <v>277</v>
      </c>
      <c r="G226" s="10" t="s">
        <v>215</v>
      </c>
      <c r="H226" s="10" t="s">
        <v>23</v>
      </c>
      <c r="I226" s="53" t="s">
        <v>22</v>
      </c>
      <c r="J226" s="10">
        <v>1</v>
      </c>
      <c r="K226" s="10">
        <v>5</v>
      </c>
      <c r="L226" s="35">
        <v>2</v>
      </c>
      <c r="M226" s="35">
        <f>SUM(K226:K227)</f>
        <v>10</v>
      </c>
      <c r="N226" s="35">
        <v>2</v>
      </c>
      <c r="O226" s="12" t="s">
        <v>513</v>
      </c>
    </row>
    <row r="227" spans="2:15" x14ac:dyDescent="0.15">
      <c r="B227" s="35">
        <v>38</v>
      </c>
      <c r="C227" s="48">
        <v>4.027777777777778E-2</v>
      </c>
      <c r="D227" s="14">
        <v>2213</v>
      </c>
      <c r="E227" s="11" t="s">
        <v>302</v>
      </c>
      <c r="F227" s="11" t="s">
        <v>277</v>
      </c>
      <c r="G227" s="10" t="s">
        <v>215</v>
      </c>
      <c r="H227" s="10" t="s">
        <v>23</v>
      </c>
      <c r="I227" s="53" t="s">
        <v>22</v>
      </c>
      <c r="J227" s="10">
        <v>1</v>
      </c>
      <c r="K227" s="10">
        <v>5</v>
      </c>
      <c r="L227" s="35">
        <v>5</v>
      </c>
      <c r="M227" s="12"/>
    </row>
    <row r="228" spans="2:15" x14ac:dyDescent="0.15">
      <c r="C228" s="48"/>
      <c r="D228" s="14"/>
      <c r="E228" s="11"/>
      <c r="F228" s="11"/>
      <c r="G228" s="10"/>
      <c r="H228" s="10"/>
      <c r="I228" s="53"/>
      <c r="J228" s="10"/>
      <c r="K228" s="10"/>
      <c r="M228" s="12"/>
    </row>
    <row r="229" spans="2:15" s="2" customFormat="1" ht="26" x14ac:dyDescent="0.15">
      <c r="B229" s="3" t="s">
        <v>1</v>
      </c>
      <c r="C229" s="28" t="s">
        <v>37</v>
      </c>
      <c r="D229" s="8" t="s">
        <v>0</v>
      </c>
      <c r="E229" s="3" t="s">
        <v>2</v>
      </c>
      <c r="F229" s="26" t="s">
        <v>3</v>
      </c>
      <c r="G229" s="3" t="s">
        <v>305</v>
      </c>
      <c r="H229" s="2" t="s">
        <v>8</v>
      </c>
      <c r="I229" s="50" t="s">
        <v>9</v>
      </c>
      <c r="J229" s="3" t="s">
        <v>16</v>
      </c>
      <c r="K229" s="3" t="s">
        <v>17</v>
      </c>
      <c r="L229" s="3" t="s">
        <v>223</v>
      </c>
      <c r="M229" s="3" t="s">
        <v>306</v>
      </c>
      <c r="N229" s="3" t="s">
        <v>307</v>
      </c>
    </row>
    <row r="230" spans="2:15" x14ac:dyDescent="0.15">
      <c r="B230" s="35">
        <v>32</v>
      </c>
      <c r="C230" s="16">
        <v>4.3333333333333335E-2</v>
      </c>
      <c r="D230" s="35">
        <v>229</v>
      </c>
      <c r="E230" s="12" t="s">
        <v>182</v>
      </c>
      <c r="F230" s="25" t="s">
        <v>183</v>
      </c>
      <c r="G230" s="35" t="s">
        <v>215</v>
      </c>
      <c r="H230" s="35" t="s">
        <v>25</v>
      </c>
      <c r="I230" s="51" t="s">
        <v>30</v>
      </c>
      <c r="J230" s="10">
        <v>1</v>
      </c>
      <c r="K230" s="35">
        <v>5</v>
      </c>
      <c r="L230" s="35">
        <v>1</v>
      </c>
      <c r="M230" s="35">
        <f>SUM(K230:K232)</f>
        <v>15</v>
      </c>
      <c r="N230" s="35">
        <v>3</v>
      </c>
      <c r="O230" s="12" t="s">
        <v>509</v>
      </c>
    </row>
    <row r="231" spans="2:15" x14ac:dyDescent="0.15">
      <c r="B231" s="35">
        <v>35</v>
      </c>
      <c r="C231" s="16">
        <v>4.2638888888888893E-2</v>
      </c>
      <c r="D231" s="35">
        <v>453</v>
      </c>
      <c r="E231" s="12" t="s">
        <v>182</v>
      </c>
      <c r="F231" s="25" t="s">
        <v>183</v>
      </c>
      <c r="G231" s="10" t="s">
        <v>215</v>
      </c>
      <c r="H231" s="10" t="s">
        <v>25</v>
      </c>
      <c r="I231" s="53" t="s">
        <v>30</v>
      </c>
      <c r="J231" s="10">
        <v>1</v>
      </c>
      <c r="K231" s="10">
        <v>5</v>
      </c>
      <c r="L231" s="35">
        <v>2</v>
      </c>
      <c r="M231" s="12"/>
    </row>
    <row r="232" spans="2:15" x14ac:dyDescent="0.15">
      <c r="B232" s="35">
        <v>19</v>
      </c>
      <c r="C232" s="54">
        <v>4.1424768518518514E-2</v>
      </c>
      <c r="D232" s="39">
        <v>755</v>
      </c>
      <c r="E232" s="12" t="s">
        <v>182</v>
      </c>
      <c r="F232" s="25" t="s">
        <v>183</v>
      </c>
      <c r="G232" s="10" t="s">
        <v>215</v>
      </c>
      <c r="H232" s="39" t="s">
        <v>25</v>
      </c>
      <c r="I232" s="52" t="s">
        <v>30</v>
      </c>
      <c r="J232" s="37">
        <v>1</v>
      </c>
      <c r="K232" s="10">
        <v>5</v>
      </c>
      <c r="L232" s="35">
        <v>3</v>
      </c>
      <c r="M232" s="12"/>
    </row>
    <row r="233" spans="2:15" x14ac:dyDescent="0.15">
      <c r="C233" s="54"/>
      <c r="D233" s="39"/>
      <c r="G233" s="10"/>
      <c r="H233" s="39"/>
      <c r="I233" s="52"/>
      <c r="J233" s="37"/>
      <c r="K233" s="10"/>
      <c r="M233" s="12"/>
    </row>
    <row r="234" spans="2:15" s="2" customFormat="1" ht="26" x14ac:dyDescent="0.15">
      <c r="B234" s="3" t="s">
        <v>1</v>
      </c>
      <c r="C234" s="28" t="s">
        <v>37</v>
      </c>
      <c r="D234" s="8" t="s">
        <v>0</v>
      </c>
      <c r="E234" s="3" t="s">
        <v>2</v>
      </c>
      <c r="F234" s="26" t="s">
        <v>3</v>
      </c>
      <c r="G234" s="3" t="s">
        <v>305</v>
      </c>
      <c r="H234" s="2" t="s">
        <v>8</v>
      </c>
      <c r="I234" s="50" t="s">
        <v>9</v>
      </c>
      <c r="J234" s="3" t="s">
        <v>16</v>
      </c>
      <c r="K234" s="3" t="s">
        <v>17</v>
      </c>
      <c r="L234" s="3" t="s">
        <v>223</v>
      </c>
      <c r="M234" s="3" t="s">
        <v>306</v>
      </c>
      <c r="N234" s="3" t="s">
        <v>307</v>
      </c>
    </row>
    <row r="235" spans="2:15" x14ac:dyDescent="0.15">
      <c r="B235" s="35">
        <v>13</v>
      </c>
      <c r="C235" s="16">
        <v>3.9432870370370368E-2</v>
      </c>
      <c r="D235" s="35">
        <v>647</v>
      </c>
      <c r="E235" s="12" t="s">
        <v>158</v>
      </c>
      <c r="F235" s="25" t="s">
        <v>159</v>
      </c>
      <c r="G235" s="35" t="s">
        <v>215</v>
      </c>
      <c r="H235" s="35" t="s">
        <v>25</v>
      </c>
      <c r="I235" s="51" t="s">
        <v>26</v>
      </c>
      <c r="J235" s="10">
        <v>1</v>
      </c>
      <c r="K235" s="35">
        <v>5</v>
      </c>
      <c r="L235" s="35">
        <v>1</v>
      </c>
      <c r="M235" s="35">
        <f>SUM(K235:K237)</f>
        <v>14</v>
      </c>
      <c r="N235" s="35">
        <v>3</v>
      </c>
      <c r="O235" s="12" t="s">
        <v>509</v>
      </c>
    </row>
    <row r="236" spans="2:15" x14ac:dyDescent="0.15">
      <c r="B236" s="35">
        <v>5</v>
      </c>
      <c r="C236" s="54">
        <v>3.8414351851851852E-2</v>
      </c>
      <c r="D236" s="14">
        <v>647</v>
      </c>
      <c r="E236" s="42" t="s">
        <v>158</v>
      </c>
      <c r="F236" s="42" t="s">
        <v>159</v>
      </c>
      <c r="G236" s="10" t="s">
        <v>215</v>
      </c>
      <c r="H236" s="10" t="s">
        <v>25</v>
      </c>
      <c r="I236" s="53" t="s">
        <v>26</v>
      </c>
      <c r="J236" s="37">
        <v>1</v>
      </c>
      <c r="K236" s="10">
        <v>5</v>
      </c>
      <c r="L236" s="35">
        <v>4</v>
      </c>
      <c r="M236" s="12"/>
    </row>
    <row r="237" spans="2:15" x14ac:dyDescent="0.15">
      <c r="B237" s="35">
        <v>10</v>
      </c>
      <c r="C237" s="48">
        <v>3.5104166666666665E-2</v>
      </c>
      <c r="D237" s="14">
        <v>647</v>
      </c>
      <c r="E237" s="11" t="s">
        <v>158</v>
      </c>
      <c r="F237" s="11" t="s">
        <v>159</v>
      </c>
      <c r="G237" s="10" t="s">
        <v>215</v>
      </c>
      <c r="H237" s="10" t="s">
        <v>25</v>
      </c>
      <c r="I237" s="53" t="s">
        <v>26</v>
      </c>
      <c r="J237" s="10">
        <v>2</v>
      </c>
      <c r="K237" s="10">
        <v>4</v>
      </c>
      <c r="L237" s="35">
        <v>5</v>
      </c>
      <c r="M237" s="12"/>
    </row>
    <row r="238" spans="2:15" x14ac:dyDescent="0.15">
      <c r="C238" s="48"/>
      <c r="D238" s="14"/>
      <c r="E238" s="11"/>
      <c r="F238" s="11"/>
      <c r="G238" s="10"/>
      <c r="H238" s="10"/>
      <c r="I238" s="53"/>
      <c r="J238" s="10"/>
      <c r="K238" s="10"/>
      <c r="M238" s="12"/>
    </row>
    <row r="239" spans="2:15" s="2" customFormat="1" ht="26" x14ac:dyDescent="0.15">
      <c r="B239" s="3" t="s">
        <v>1</v>
      </c>
      <c r="C239" s="28" t="s">
        <v>37</v>
      </c>
      <c r="D239" s="8" t="s">
        <v>0</v>
      </c>
      <c r="E239" s="3" t="s">
        <v>2</v>
      </c>
      <c r="F239" s="26" t="s">
        <v>3</v>
      </c>
      <c r="G239" s="3" t="s">
        <v>305</v>
      </c>
      <c r="H239" s="2" t="s">
        <v>8</v>
      </c>
      <c r="I239" s="50" t="s">
        <v>9</v>
      </c>
      <c r="J239" s="3" t="s">
        <v>16</v>
      </c>
      <c r="K239" s="3" t="s">
        <v>17</v>
      </c>
      <c r="L239" s="3" t="s">
        <v>223</v>
      </c>
      <c r="M239" s="3" t="s">
        <v>306</v>
      </c>
      <c r="N239" s="3" t="s">
        <v>307</v>
      </c>
      <c r="O239" s="12"/>
    </row>
    <row r="240" spans="2:15" x14ac:dyDescent="0.15">
      <c r="B240" s="35">
        <v>15</v>
      </c>
      <c r="C240" s="16">
        <v>3.9953703703703707E-2</v>
      </c>
      <c r="D240" s="35">
        <v>645</v>
      </c>
      <c r="E240" s="12" t="s">
        <v>90</v>
      </c>
      <c r="F240" s="42" t="s">
        <v>344</v>
      </c>
      <c r="G240" s="35" t="s">
        <v>215</v>
      </c>
      <c r="H240" s="35" t="s">
        <v>25</v>
      </c>
      <c r="I240" s="51" t="s">
        <v>28</v>
      </c>
      <c r="J240" s="10">
        <v>1</v>
      </c>
      <c r="K240" s="35">
        <v>5</v>
      </c>
      <c r="L240" s="35">
        <v>1</v>
      </c>
      <c r="M240" s="35">
        <f>SUM(K240:K243)</f>
        <v>20</v>
      </c>
      <c r="N240" s="35">
        <v>4</v>
      </c>
      <c r="O240" s="12" t="s">
        <v>509</v>
      </c>
    </row>
    <row r="241" spans="2:15" x14ac:dyDescent="0.15">
      <c r="B241" s="35">
        <v>8</v>
      </c>
      <c r="C241" s="54">
        <v>3.8215277777777779E-2</v>
      </c>
      <c r="D241" s="39">
        <v>645</v>
      </c>
      <c r="E241" s="12" t="s">
        <v>90</v>
      </c>
      <c r="F241" s="42" t="s">
        <v>344</v>
      </c>
      <c r="G241" s="10" t="s">
        <v>215</v>
      </c>
      <c r="H241" s="39" t="s">
        <v>25</v>
      </c>
      <c r="I241" s="52" t="s">
        <v>28</v>
      </c>
      <c r="J241" s="37">
        <v>1</v>
      </c>
      <c r="K241" s="10">
        <v>5</v>
      </c>
      <c r="L241" s="35">
        <v>3</v>
      </c>
      <c r="N241" s="35"/>
    </row>
    <row r="242" spans="2:15" x14ac:dyDescent="0.15">
      <c r="B242" s="35">
        <v>9</v>
      </c>
      <c r="C242" s="54">
        <v>0.04</v>
      </c>
      <c r="D242" s="14">
        <v>645</v>
      </c>
      <c r="E242" s="42" t="s">
        <v>90</v>
      </c>
      <c r="F242" s="42" t="s">
        <v>344</v>
      </c>
      <c r="G242" s="10" t="s">
        <v>215</v>
      </c>
      <c r="H242" s="10" t="s">
        <v>25</v>
      </c>
      <c r="I242" s="53" t="s">
        <v>28</v>
      </c>
      <c r="J242" s="37">
        <v>1</v>
      </c>
      <c r="K242" s="10">
        <v>5</v>
      </c>
      <c r="L242" s="35">
        <v>4</v>
      </c>
      <c r="M242" s="12"/>
    </row>
    <row r="243" spans="2:15" x14ac:dyDescent="0.15">
      <c r="B243" s="35">
        <v>2</v>
      </c>
      <c r="C243" s="9" t="s">
        <v>449</v>
      </c>
      <c r="D243" s="14" t="s">
        <v>412</v>
      </c>
      <c r="E243" s="11" t="s">
        <v>90</v>
      </c>
      <c r="F243" s="11" t="s">
        <v>495</v>
      </c>
      <c r="G243" s="35" t="s">
        <v>215</v>
      </c>
      <c r="H243" s="35" t="s">
        <v>25</v>
      </c>
      <c r="I243" s="52" t="s">
        <v>28</v>
      </c>
      <c r="J243" s="10">
        <v>1</v>
      </c>
      <c r="K243" s="10">
        <f>IF(OR(J243&gt;5,J243=0),0,6-J243)</f>
        <v>5</v>
      </c>
      <c r="L243" s="35">
        <v>6</v>
      </c>
      <c r="M243" s="12"/>
    </row>
    <row r="244" spans="2:15" x14ac:dyDescent="0.15">
      <c r="C244" s="9"/>
      <c r="D244" s="14"/>
      <c r="E244" s="11"/>
      <c r="F244" s="11"/>
      <c r="I244" s="52"/>
      <c r="J244" s="10"/>
      <c r="K244" s="10"/>
      <c r="M244" s="12"/>
    </row>
    <row r="245" spans="2:15" x14ac:dyDescent="0.15">
      <c r="B245" s="35">
        <v>37</v>
      </c>
      <c r="C245" s="16">
        <v>4.3773148148148144E-2</v>
      </c>
      <c r="D245" s="35">
        <v>281</v>
      </c>
      <c r="E245" s="12" t="s">
        <v>113</v>
      </c>
      <c r="F245" s="25" t="s">
        <v>114</v>
      </c>
      <c r="G245" s="35" t="s">
        <v>215</v>
      </c>
      <c r="H245" s="35" t="s">
        <v>25</v>
      </c>
      <c r="I245" s="51" t="s">
        <v>28</v>
      </c>
      <c r="J245" s="10">
        <v>2</v>
      </c>
      <c r="K245" s="35">
        <v>4</v>
      </c>
      <c r="L245" s="35">
        <v>1</v>
      </c>
      <c r="M245" s="35">
        <f>SUM(K245:K247)</f>
        <v>12</v>
      </c>
      <c r="N245" s="35">
        <v>3</v>
      </c>
      <c r="O245" s="12" t="s">
        <v>510</v>
      </c>
    </row>
    <row r="246" spans="2:15" x14ac:dyDescent="0.15">
      <c r="B246" s="35">
        <v>12</v>
      </c>
      <c r="C246" s="54">
        <v>4.002777777777778E-2</v>
      </c>
      <c r="D246" s="39">
        <v>281</v>
      </c>
      <c r="E246" s="12" t="s">
        <v>113</v>
      </c>
      <c r="F246" s="25" t="s">
        <v>114</v>
      </c>
      <c r="G246" s="10" t="s">
        <v>215</v>
      </c>
      <c r="H246" s="39" t="s">
        <v>25</v>
      </c>
      <c r="I246" s="52" t="s">
        <v>28</v>
      </c>
      <c r="J246" s="37">
        <v>2</v>
      </c>
      <c r="K246" s="10">
        <v>4</v>
      </c>
      <c r="L246" s="35">
        <v>3</v>
      </c>
      <c r="N246" s="35"/>
    </row>
    <row r="247" spans="2:15" x14ac:dyDescent="0.15">
      <c r="B247" s="35">
        <v>18</v>
      </c>
      <c r="C247" s="54">
        <v>4.2500000000000003E-2</v>
      </c>
      <c r="D247" s="14">
        <v>281</v>
      </c>
      <c r="E247" s="42" t="s">
        <v>113</v>
      </c>
      <c r="F247" s="42" t="s">
        <v>114</v>
      </c>
      <c r="G247" s="10" t="s">
        <v>215</v>
      </c>
      <c r="H247" s="10" t="s">
        <v>25</v>
      </c>
      <c r="I247" s="53" t="s">
        <v>28</v>
      </c>
      <c r="J247" s="37">
        <v>2</v>
      </c>
      <c r="K247" s="10">
        <v>4</v>
      </c>
      <c r="L247" s="35">
        <v>4</v>
      </c>
      <c r="M247" s="12"/>
    </row>
    <row r="248" spans="2:15" x14ac:dyDescent="0.15">
      <c r="C248" s="9"/>
      <c r="D248" s="14"/>
      <c r="E248" s="11"/>
      <c r="F248" s="11"/>
      <c r="I248" s="52"/>
      <c r="J248" s="10"/>
      <c r="K248" s="10"/>
      <c r="M248" s="12"/>
    </row>
    <row r="249" spans="2:15" s="2" customFormat="1" ht="26" x14ac:dyDescent="0.15">
      <c r="B249" s="3" t="s">
        <v>1</v>
      </c>
      <c r="C249" s="28" t="s">
        <v>37</v>
      </c>
      <c r="D249" s="8" t="s">
        <v>0</v>
      </c>
      <c r="E249" s="3" t="s">
        <v>2</v>
      </c>
      <c r="F249" s="26" t="s">
        <v>3</v>
      </c>
      <c r="G249" s="3" t="s">
        <v>305</v>
      </c>
      <c r="H249" s="2" t="s">
        <v>8</v>
      </c>
      <c r="I249" s="50" t="s">
        <v>9</v>
      </c>
      <c r="J249" s="3" t="s">
        <v>16</v>
      </c>
      <c r="K249" s="3" t="s">
        <v>17</v>
      </c>
      <c r="L249" s="3" t="s">
        <v>223</v>
      </c>
      <c r="M249" s="3" t="s">
        <v>306</v>
      </c>
      <c r="N249" s="3" t="s">
        <v>307</v>
      </c>
      <c r="O249" s="12"/>
    </row>
    <row r="250" spans="2:15" x14ac:dyDescent="0.15">
      <c r="B250" s="35">
        <v>15</v>
      </c>
      <c r="C250" s="54">
        <v>4.0599537037037038E-2</v>
      </c>
      <c r="D250" s="39">
        <v>649</v>
      </c>
      <c r="E250" s="42" t="s">
        <v>349</v>
      </c>
      <c r="F250" s="42" t="s">
        <v>350</v>
      </c>
      <c r="G250" s="10" t="s">
        <v>215</v>
      </c>
      <c r="H250" s="37" t="s">
        <v>21</v>
      </c>
      <c r="I250" s="52" t="s">
        <v>22</v>
      </c>
      <c r="J250" s="37">
        <v>1</v>
      </c>
      <c r="K250" s="10">
        <v>5</v>
      </c>
      <c r="L250" s="35">
        <v>3</v>
      </c>
      <c r="M250" s="35">
        <f>SUM(K250:K252)</f>
        <v>15</v>
      </c>
      <c r="N250" s="35">
        <v>3</v>
      </c>
      <c r="O250" s="12" t="s">
        <v>509</v>
      </c>
    </row>
    <row r="251" spans="2:15" x14ac:dyDescent="0.15">
      <c r="B251" s="35">
        <v>24</v>
      </c>
      <c r="C251" s="54">
        <v>4.3611111111111107E-2</v>
      </c>
      <c r="D251" s="14">
        <v>649</v>
      </c>
      <c r="E251" s="42" t="s">
        <v>349</v>
      </c>
      <c r="F251" s="42" t="s">
        <v>350</v>
      </c>
      <c r="G251" s="10" t="s">
        <v>215</v>
      </c>
      <c r="H251" s="10" t="s">
        <v>21</v>
      </c>
      <c r="I251" s="53" t="s">
        <v>22</v>
      </c>
      <c r="J251" s="37">
        <v>1</v>
      </c>
      <c r="K251" s="10">
        <v>5</v>
      </c>
      <c r="L251" s="35">
        <v>4</v>
      </c>
      <c r="M251" s="12"/>
    </row>
    <row r="252" spans="2:15" x14ac:dyDescent="0.15">
      <c r="B252" s="35">
        <v>16</v>
      </c>
      <c r="C252" s="9" t="s">
        <v>463</v>
      </c>
      <c r="D252" s="14" t="s">
        <v>426</v>
      </c>
      <c r="E252" s="11" t="s">
        <v>349</v>
      </c>
      <c r="F252" s="11" t="s">
        <v>350</v>
      </c>
      <c r="G252" s="35" t="s">
        <v>215</v>
      </c>
      <c r="H252" s="35" t="s">
        <v>21</v>
      </c>
      <c r="I252" s="12" t="s">
        <v>22</v>
      </c>
      <c r="J252" s="10">
        <v>1</v>
      </c>
      <c r="K252" s="10">
        <f>IF(OR(J252&gt;5,J252=0),0,6-J252)</f>
        <v>5</v>
      </c>
      <c r="L252" s="35">
        <v>6</v>
      </c>
      <c r="M252" s="12"/>
    </row>
    <row r="253" spans="2:15" x14ac:dyDescent="0.15">
      <c r="C253" s="9"/>
      <c r="D253" s="14"/>
      <c r="E253" s="11"/>
      <c r="F253" s="11"/>
      <c r="I253" s="52"/>
      <c r="J253" s="10"/>
      <c r="K253" s="10"/>
      <c r="M253" s="12"/>
    </row>
    <row r="254" spans="2:15" s="2" customFormat="1" ht="26" x14ac:dyDescent="0.15">
      <c r="B254" s="3" t="s">
        <v>1</v>
      </c>
      <c r="C254" s="28" t="s">
        <v>37</v>
      </c>
      <c r="D254" s="8" t="s">
        <v>0</v>
      </c>
      <c r="E254" s="3" t="s">
        <v>2</v>
      </c>
      <c r="F254" s="26" t="s">
        <v>3</v>
      </c>
      <c r="G254" s="3" t="s">
        <v>305</v>
      </c>
      <c r="H254" s="2" t="s">
        <v>8</v>
      </c>
      <c r="I254" s="50" t="s">
        <v>9</v>
      </c>
      <c r="J254" s="3" t="s">
        <v>16</v>
      </c>
      <c r="K254" s="3" t="s">
        <v>17</v>
      </c>
      <c r="L254" s="3" t="s">
        <v>223</v>
      </c>
      <c r="M254" s="3" t="s">
        <v>306</v>
      </c>
      <c r="N254" s="3" t="s">
        <v>307</v>
      </c>
      <c r="O254" s="12"/>
    </row>
    <row r="255" spans="2:15" x14ac:dyDescent="0.15">
      <c r="B255" s="35">
        <v>40</v>
      </c>
      <c r="C255" s="54">
        <v>4.6601851851851846E-2</v>
      </c>
      <c r="D255" s="39">
        <v>892</v>
      </c>
      <c r="E255" s="36" t="s">
        <v>86</v>
      </c>
      <c r="F255" s="36" t="s">
        <v>97</v>
      </c>
      <c r="G255" s="39" t="s">
        <v>31</v>
      </c>
      <c r="H255" s="37" t="s">
        <v>23</v>
      </c>
      <c r="I255" s="52" t="s">
        <v>26</v>
      </c>
      <c r="J255" s="37">
        <v>1</v>
      </c>
      <c r="K255" s="10">
        <v>5</v>
      </c>
      <c r="L255" s="35">
        <v>3</v>
      </c>
      <c r="M255" s="35">
        <f>SUM(K255:K258)</f>
        <v>20</v>
      </c>
      <c r="N255" s="35">
        <v>4</v>
      </c>
      <c r="O255" s="12" t="s">
        <v>509</v>
      </c>
    </row>
    <row r="256" spans="2:15" x14ac:dyDescent="0.15">
      <c r="B256" s="35">
        <v>45</v>
      </c>
      <c r="C256" s="54">
        <v>5.1134259259259261E-2</v>
      </c>
      <c r="D256" s="14">
        <v>298</v>
      </c>
      <c r="E256" s="42" t="s">
        <v>86</v>
      </c>
      <c r="F256" s="42" t="s">
        <v>97</v>
      </c>
      <c r="G256" s="10" t="s">
        <v>31</v>
      </c>
      <c r="H256" s="10" t="s">
        <v>23</v>
      </c>
      <c r="I256" s="53" t="s">
        <v>26</v>
      </c>
      <c r="J256" s="37">
        <v>1</v>
      </c>
      <c r="K256" s="10">
        <v>5</v>
      </c>
      <c r="L256" s="35">
        <v>4</v>
      </c>
      <c r="M256" s="12"/>
    </row>
    <row r="257" spans="2:15" x14ac:dyDescent="0.15">
      <c r="B257" s="35">
        <v>59</v>
      </c>
      <c r="C257" s="55">
        <v>4.65625E-2</v>
      </c>
      <c r="D257" s="14">
        <v>892</v>
      </c>
      <c r="E257" s="11" t="s">
        <v>86</v>
      </c>
      <c r="F257" s="11" t="s">
        <v>97</v>
      </c>
      <c r="G257" s="10" t="s">
        <v>31</v>
      </c>
      <c r="H257" s="10" t="s">
        <v>23</v>
      </c>
      <c r="I257" s="53" t="s">
        <v>26</v>
      </c>
      <c r="J257" s="10">
        <v>1</v>
      </c>
      <c r="K257" s="10">
        <v>5</v>
      </c>
      <c r="L257" s="35">
        <v>5</v>
      </c>
      <c r="M257" s="12"/>
    </row>
    <row r="258" spans="2:15" x14ac:dyDescent="0.15">
      <c r="B258" s="35">
        <v>32</v>
      </c>
      <c r="C258" s="9" t="s">
        <v>479</v>
      </c>
      <c r="D258" s="14" t="s">
        <v>442</v>
      </c>
      <c r="E258" s="11" t="s">
        <v>86</v>
      </c>
      <c r="F258" s="11" t="s">
        <v>97</v>
      </c>
      <c r="G258" s="35" t="s">
        <v>31</v>
      </c>
      <c r="H258" s="35" t="s">
        <v>23</v>
      </c>
      <c r="I258" s="12" t="s">
        <v>26</v>
      </c>
      <c r="J258" s="10">
        <v>1</v>
      </c>
      <c r="K258" s="10">
        <f>IF(OR(J258&gt;5,J258=0),0,6-J258)</f>
        <v>5</v>
      </c>
      <c r="L258" s="35">
        <v>6</v>
      </c>
      <c r="M258" s="12"/>
    </row>
    <row r="260" spans="2:15" s="2" customFormat="1" ht="26" x14ac:dyDescent="0.15">
      <c r="B260" s="3" t="s">
        <v>1</v>
      </c>
      <c r="C260" s="28" t="s">
        <v>37</v>
      </c>
      <c r="D260" s="8" t="s">
        <v>0</v>
      </c>
      <c r="E260" s="3" t="s">
        <v>2</v>
      </c>
      <c r="F260" s="26" t="s">
        <v>3</v>
      </c>
      <c r="G260" s="3" t="s">
        <v>305</v>
      </c>
      <c r="H260" s="2" t="s">
        <v>8</v>
      </c>
      <c r="I260" s="50" t="s">
        <v>9</v>
      </c>
      <c r="J260" s="3" t="s">
        <v>16</v>
      </c>
      <c r="K260" s="3" t="s">
        <v>17</v>
      </c>
      <c r="L260" s="3" t="s">
        <v>223</v>
      </c>
      <c r="M260" s="3" t="s">
        <v>306</v>
      </c>
      <c r="N260" s="3" t="s">
        <v>307</v>
      </c>
      <c r="O260" s="12"/>
    </row>
    <row r="261" spans="2:15" x14ac:dyDescent="0.15">
      <c r="B261" s="35">
        <v>58</v>
      </c>
      <c r="C261" s="16">
        <v>4.71875E-2</v>
      </c>
      <c r="D261" s="35">
        <v>264</v>
      </c>
      <c r="E261" s="12" t="s">
        <v>49</v>
      </c>
      <c r="F261" s="25" t="s">
        <v>50</v>
      </c>
      <c r="G261" s="35" t="s">
        <v>36</v>
      </c>
      <c r="H261" s="35" t="s">
        <v>23</v>
      </c>
      <c r="I261" s="51" t="s">
        <v>30</v>
      </c>
      <c r="J261" s="10">
        <v>1</v>
      </c>
      <c r="K261" s="35">
        <v>5</v>
      </c>
      <c r="L261" s="35">
        <v>1</v>
      </c>
      <c r="M261" s="35">
        <f>SUM(K261:K265)</f>
        <v>25</v>
      </c>
      <c r="N261" s="35">
        <v>5</v>
      </c>
      <c r="O261" s="12" t="s">
        <v>509</v>
      </c>
    </row>
    <row r="262" spans="2:15" x14ac:dyDescent="0.15">
      <c r="B262" s="35">
        <v>59</v>
      </c>
      <c r="C262" s="16">
        <v>4.6250000000000006E-2</v>
      </c>
      <c r="D262" s="35">
        <v>264</v>
      </c>
      <c r="E262" s="12" t="s">
        <v>49</v>
      </c>
      <c r="F262" s="12" t="s">
        <v>50</v>
      </c>
      <c r="G262" s="10" t="s">
        <v>36</v>
      </c>
      <c r="H262" s="10" t="s">
        <v>23</v>
      </c>
      <c r="I262" s="53" t="s">
        <v>30</v>
      </c>
      <c r="J262" s="10">
        <v>1</v>
      </c>
      <c r="K262" s="10">
        <v>5</v>
      </c>
      <c r="L262" s="35">
        <v>2</v>
      </c>
      <c r="M262" s="12"/>
    </row>
    <row r="263" spans="2:15" x14ac:dyDescent="0.15">
      <c r="B263" s="35">
        <v>34</v>
      </c>
      <c r="C263" s="54">
        <v>4.6018518518518514E-2</v>
      </c>
      <c r="D263" s="14">
        <v>264</v>
      </c>
      <c r="E263" s="42" t="s">
        <v>49</v>
      </c>
      <c r="F263" s="42" t="s">
        <v>50</v>
      </c>
      <c r="G263" s="10" t="s">
        <v>36</v>
      </c>
      <c r="H263" s="10" t="s">
        <v>23</v>
      </c>
      <c r="I263" s="53" t="s">
        <v>30</v>
      </c>
      <c r="J263" s="37">
        <v>1</v>
      </c>
      <c r="K263" s="10">
        <v>5</v>
      </c>
      <c r="L263" s="35">
        <v>4</v>
      </c>
      <c r="M263" s="12"/>
    </row>
    <row r="264" spans="2:15" x14ac:dyDescent="0.15">
      <c r="B264" s="35">
        <v>51</v>
      </c>
      <c r="C264" s="55">
        <v>4.2326388888888893E-2</v>
      </c>
      <c r="D264" s="14">
        <v>264</v>
      </c>
      <c r="E264" s="11" t="s">
        <v>49</v>
      </c>
      <c r="F264" s="11" t="s">
        <v>50</v>
      </c>
      <c r="G264" s="10" t="s">
        <v>36</v>
      </c>
      <c r="H264" s="10" t="s">
        <v>23</v>
      </c>
      <c r="I264" s="53" t="s">
        <v>30</v>
      </c>
      <c r="J264" s="10">
        <v>1</v>
      </c>
      <c r="K264" s="10">
        <v>5</v>
      </c>
      <c r="L264" s="35">
        <v>5</v>
      </c>
      <c r="M264" s="12"/>
    </row>
    <row r="265" spans="2:15" x14ac:dyDescent="0.15">
      <c r="B265" s="35">
        <v>26</v>
      </c>
      <c r="C265" s="9" t="s">
        <v>473</v>
      </c>
      <c r="D265" s="14" t="s">
        <v>436</v>
      </c>
      <c r="E265" s="11" t="s">
        <v>49</v>
      </c>
      <c r="F265" s="11" t="s">
        <v>50</v>
      </c>
      <c r="G265" s="35" t="s">
        <v>36</v>
      </c>
      <c r="H265" s="35" t="s">
        <v>23</v>
      </c>
      <c r="I265" s="53" t="s">
        <v>30</v>
      </c>
      <c r="J265" s="10">
        <v>1</v>
      </c>
      <c r="K265" s="10">
        <f>IF(OR(J265&gt;5,J265=0),0,6-J265)</f>
        <v>5</v>
      </c>
      <c r="L265" s="35">
        <v>6</v>
      </c>
      <c r="M265" s="12"/>
    </row>
    <row r="266" spans="2:15" x14ac:dyDescent="0.15">
      <c r="C266" s="9"/>
      <c r="D266" s="14"/>
      <c r="E266" s="11"/>
      <c r="F266" s="11"/>
      <c r="I266" s="53"/>
      <c r="J266" s="10"/>
      <c r="K266" s="10"/>
      <c r="M266" s="12"/>
    </row>
    <row r="267" spans="2:15" s="2" customFormat="1" ht="26" x14ac:dyDescent="0.15">
      <c r="B267" s="3" t="s">
        <v>1</v>
      </c>
      <c r="C267" s="28" t="s">
        <v>37</v>
      </c>
      <c r="D267" s="8" t="s">
        <v>0</v>
      </c>
      <c r="E267" s="3" t="s">
        <v>2</v>
      </c>
      <c r="F267" s="26" t="s">
        <v>3</v>
      </c>
      <c r="G267" s="3" t="s">
        <v>305</v>
      </c>
      <c r="H267" s="2" t="s">
        <v>8</v>
      </c>
      <c r="I267" s="50" t="s">
        <v>9</v>
      </c>
      <c r="J267" s="3" t="s">
        <v>16</v>
      </c>
      <c r="K267" s="3" t="s">
        <v>17</v>
      </c>
      <c r="L267" s="3" t="s">
        <v>223</v>
      </c>
      <c r="M267" s="3" t="s">
        <v>306</v>
      </c>
      <c r="N267" s="3" t="s">
        <v>307</v>
      </c>
      <c r="O267" s="12"/>
    </row>
    <row r="268" spans="2:15" x14ac:dyDescent="0.15">
      <c r="B268" s="35">
        <v>36</v>
      </c>
      <c r="C268" s="16">
        <v>4.2766203703703702E-2</v>
      </c>
      <c r="D268" s="35">
        <v>444</v>
      </c>
      <c r="E268" s="12" t="s">
        <v>164</v>
      </c>
      <c r="F268" s="12" t="s">
        <v>165</v>
      </c>
      <c r="G268" s="10" t="s">
        <v>36</v>
      </c>
      <c r="H268" s="10" t="s">
        <v>23</v>
      </c>
      <c r="I268" s="53" t="s">
        <v>26</v>
      </c>
      <c r="J268" s="10">
        <v>1</v>
      </c>
      <c r="K268" s="10">
        <v>5</v>
      </c>
      <c r="L268" s="35">
        <v>2</v>
      </c>
      <c r="M268" s="35">
        <f>SUM(K268:K270)</f>
        <v>14</v>
      </c>
      <c r="N268" s="35">
        <v>3</v>
      </c>
      <c r="O268" s="12" t="s">
        <v>509</v>
      </c>
    </row>
    <row r="269" spans="2:15" x14ac:dyDescent="0.15">
      <c r="B269" s="35">
        <v>22</v>
      </c>
      <c r="C269" s="54">
        <v>4.3437499999999997E-2</v>
      </c>
      <c r="D269" s="14">
        <v>828</v>
      </c>
      <c r="E269" s="11" t="s">
        <v>164</v>
      </c>
      <c r="F269" s="11" t="s">
        <v>165</v>
      </c>
      <c r="G269" s="10" t="s">
        <v>36</v>
      </c>
      <c r="H269" s="10" t="s">
        <v>23</v>
      </c>
      <c r="I269" s="53" t="s">
        <v>26</v>
      </c>
      <c r="J269" s="37">
        <v>1</v>
      </c>
      <c r="K269" s="10">
        <v>5</v>
      </c>
      <c r="L269" s="35">
        <v>4</v>
      </c>
      <c r="M269" s="12"/>
    </row>
    <row r="270" spans="2:15" x14ac:dyDescent="0.15">
      <c r="B270" s="35">
        <v>41</v>
      </c>
      <c r="C270" s="48">
        <v>4.0613425925925928E-2</v>
      </c>
      <c r="D270" s="14">
        <v>828</v>
      </c>
      <c r="E270" s="11" t="s">
        <v>164</v>
      </c>
      <c r="F270" s="11" t="s">
        <v>165</v>
      </c>
      <c r="G270" s="10" t="s">
        <v>36</v>
      </c>
      <c r="H270" s="10" t="s">
        <v>23</v>
      </c>
      <c r="I270" s="53" t="s">
        <v>26</v>
      </c>
      <c r="J270" s="10">
        <v>2</v>
      </c>
      <c r="K270" s="10">
        <v>4</v>
      </c>
      <c r="L270" s="35">
        <v>5</v>
      </c>
      <c r="M270" s="12"/>
    </row>
    <row r="271" spans="2:15" x14ac:dyDescent="0.15">
      <c r="C271" s="48"/>
      <c r="D271" s="14"/>
      <c r="E271" s="11"/>
      <c r="F271" s="11"/>
      <c r="G271" s="10"/>
      <c r="H271" s="10"/>
      <c r="I271" s="53"/>
      <c r="J271" s="10"/>
      <c r="K271" s="10"/>
      <c r="M271" s="12"/>
    </row>
    <row r="272" spans="2:15" x14ac:dyDescent="0.15">
      <c r="B272" s="35">
        <v>22</v>
      </c>
      <c r="C272" s="16">
        <v>4.0636574074074075E-2</v>
      </c>
      <c r="D272" s="35">
        <v>316</v>
      </c>
      <c r="E272" s="12" t="s">
        <v>230</v>
      </c>
      <c r="F272" s="12" t="s">
        <v>266</v>
      </c>
      <c r="G272" s="10" t="s">
        <v>36</v>
      </c>
      <c r="H272" s="10" t="s">
        <v>23</v>
      </c>
      <c r="I272" s="53" t="s">
        <v>26</v>
      </c>
      <c r="J272" s="10">
        <v>2</v>
      </c>
      <c r="K272" s="10">
        <v>4</v>
      </c>
      <c r="L272" s="35">
        <v>2</v>
      </c>
      <c r="M272" s="35">
        <f>SUM(K272:K273)</f>
        <v>9</v>
      </c>
      <c r="N272" s="35">
        <v>2</v>
      </c>
      <c r="O272" s="12" t="s">
        <v>514</v>
      </c>
    </row>
    <row r="273" spans="2:15" x14ac:dyDescent="0.15">
      <c r="B273" s="35">
        <v>26</v>
      </c>
      <c r="C273" s="48">
        <v>3.78587962962963E-2</v>
      </c>
      <c r="D273" s="14">
        <v>316</v>
      </c>
      <c r="E273" s="11" t="s">
        <v>230</v>
      </c>
      <c r="F273" s="11" t="s">
        <v>266</v>
      </c>
      <c r="G273" s="10" t="s">
        <v>36</v>
      </c>
      <c r="H273" s="10" t="s">
        <v>23</v>
      </c>
      <c r="I273" s="53" t="s">
        <v>26</v>
      </c>
      <c r="J273" s="10">
        <v>1</v>
      </c>
      <c r="K273" s="10">
        <v>5</v>
      </c>
      <c r="L273" s="35">
        <v>5</v>
      </c>
      <c r="M273" s="12"/>
    </row>
    <row r="274" spans="2:15" x14ac:dyDescent="0.15">
      <c r="C274" s="48"/>
      <c r="D274" s="14"/>
      <c r="E274" s="11"/>
      <c r="F274" s="11"/>
      <c r="G274" s="10"/>
      <c r="H274" s="10"/>
      <c r="I274" s="53"/>
      <c r="J274" s="10"/>
      <c r="K274" s="10"/>
      <c r="M274" s="12"/>
    </row>
    <row r="275" spans="2:15" s="2" customFormat="1" ht="26" x14ac:dyDescent="0.15">
      <c r="B275" s="3" t="s">
        <v>1</v>
      </c>
      <c r="C275" s="28" t="s">
        <v>37</v>
      </c>
      <c r="D275" s="8" t="s">
        <v>0</v>
      </c>
      <c r="E275" s="3" t="s">
        <v>2</v>
      </c>
      <c r="F275" s="26" t="s">
        <v>3</v>
      </c>
      <c r="G275" s="3" t="s">
        <v>305</v>
      </c>
      <c r="H275" s="2" t="s">
        <v>8</v>
      </c>
      <c r="I275" s="50" t="s">
        <v>9</v>
      </c>
      <c r="J275" s="3" t="s">
        <v>16</v>
      </c>
      <c r="K275" s="3" t="s">
        <v>17</v>
      </c>
      <c r="L275" s="3" t="s">
        <v>223</v>
      </c>
      <c r="M275" s="3" t="s">
        <v>306</v>
      </c>
      <c r="N275" s="3" t="s">
        <v>307</v>
      </c>
      <c r="O275" s="12"/>
    </row>
    <row r="276" spans="2:15" x14ac:dyDescent="0.15">
      <c r="B276" s="35">
        <v>59</v>
      </c>
      <c r="C276" s="16">
        <v>4.7476851851851853E-2</v>
      </c>
      <c r="D276" s="35">
        <v>441</v>
      </c>
      <c r="E276" s="12" t="s">
        <v>104</v>
      </c>
      <c r="F276" s="25" t="s">
        <v>105</v>
      </c>
      <c r="G276" s="35" t="s">
        <v>36</v>
      </c>
      <c r="H276" s="35" t="s">
        <v>23</v>
      </c>
      <c r="I276" s="51" t="s">
        <v>22</v>
      </c>
      <c r="J276" s="10">
        <v>1</v>
      </c>
      <c r="K276" s="35">
        <v>5</v>
      </c>
      <c r="L276" s="35">
        <v>1</v>
      </c>
      <c r="M276" s="40">
        <f>SUM(K276:K279)</f>
        <v>20</v>
      </c>
      <c r="N276" s="35">
        <v>4</v>
      </c>
      <c r="O276" s="12" t="s">
        <v>509</v>
      </c>
    </row>
    <row r="277" spans="2:15" x14ac:dyDescent="0.15">
      <c r="B277" s="35">
        <v>35</v>
      </c>
      <c r="C277" s="54">
        <v>4.488773148148148E-2</v>
      </c>
      <c r="D277" s="39">
        <v>407</v>
      </c>
      <c r="E277" s="36" t="s">
        <v>104</v>
      </c>
      <c r="F277" s="36" t="s">
        <v>105</v>
      </c>
      <c r="G277" s="35" t="s">
        <v>36</v>
      </c>
      <c r="H277" s="37" t="s">
        <v>23</v>
      </c>
      <c r="I277" s="52" t="s">
        <v>22</v>
      </c>
      <c r="J277" s="37">
        <v>1</v>
      </c>
      <c r="K277" s="10">
        <v>5</v>
      </c>
      <c r="L277" s="35">
        <v>3</v>
      </c>
      <c r="M277" s="12"/>
    </row>
    <row r="278" spans="2:15" x14ac:dyDescent="0.15">
      <c r="B278" s="35">
        <v>49</v>
      </c>
      <c r="C278" s="48">
        <v>4.1840277777777775E-2</v>
      </c>
      <c r="D278" s="14">
        <v>404</v>
      </c>
      <c r="E278" s="11" t="s">
        <v>104</v>
      </c>
      <c r="F278" s="11" t="s">
        <v>105</v>
      </c>
      <c r="G278" s="10" t="s">
        <v>36</v>
      </c>
      <c r="H278" s="10" t="s">
        <v>23</v>
      </c>
      <c r="I278" s="53" t="s">
        <v>22</v>
      </c>
      <c r="J278" s="10">
        <v>1</v>
      </c>
      <c r="K278" s="10">
        <v>5</v>
      </c>
      <c r="L278" s="35">
        <v>5</v>
      </c>
      <c r="M278" s="12"/>
    </row>
    <row r="279" spans="2:15" x14ac:dyDescent="0.15">
      <c r="B279" s="35">
        <v>61</v>
      </c>
      <c r="C279" s="16">
        <v>4.6354166666666669E-2</v>
      </c>
      <c r="D279" s="35">
        <v>407</v>
      </c>
      <c r="E279" s="12" t="s">
        <v>243</v>
      </c>
      <c r="F279" s="12" t="s">
        <v>105</v>
      </c>
      <c r="G279" s="10" t="s">
        <v>36</v>
      </c>
      <c r="H279" s="10" t="s">
        <v>23</v>
      </c>
      <c r="I279" s="53" t="s">
        <v>22</v>
      </c>
      <c r="J279" s="10">
        <v>1</v>
      </c>
      <c r="K279" s="10">
        <v>5</v>
      </c>
      <c r="L279" s="35">
        <v>2</v>
      </c>
      <c r="M279" s="12"/>
    </row>
    <row r="280" spans="2:15" x14ac:dyDescent="0.15">
      <c r="C280" s="16"/>
      <c r="F280" s="12"/>
      <c r="G280" s="10"/>
      <c r="H280" s="10"/>
      <c r="I280" s="53"/>
      <c r="J280" s="10"/>
      <c r="K280" s="10"/>
      <c r="M280" s="12"/>
    </row>
    <row r="281" spans="2:15" s="2" customFormat="1" ht="26" x14ac:dyDescent="0.15">
      <c r="B281" s="3" t="s">
        <v>1</v>
      </c>
      <c r="C281" s="28" t="s">
        <v>37</v>
      </c>
      <c r="D281" s="8" t="s">
        <v>0</v>
      </c>
      <c r="E281" s="3" t="s">
        <v>2</v>
      </c>
      <c r="F281" s="26" t="s">
        <v>3</v>
      </c>
      <c r="G281" s="3" t="s">
        <v>305</v>
      </c>
      <c r="H281" s="2" t="s">
        <v>8</v>
      </c>
      <c r="I281" s="50" t="s">
        <v>9</v>
      </c>
      <c r="J281" s="3" t="s">
        <v>16</v>
      </c>
      <c r="K281" s="3" t="s">
        <v>17</v>
      </c>
      <c r="L281" s="3" t="s">
        <v>223</v>
      </c>
      <c r="M281" s="3" t="s">
        <v>306</v>
      </c>
      <c r="N281" s="3" t="s">
        <v>307</v>
      </c>
      <c r="O281" s="12"/>
    </row>
    <row r="282" spans="2:15" x14ac:dyDescent="0.15">
      <c r="B282" s="35">
        <v>3</v>
      </c>
      <c r="C282" s="16">
        <v>3.6724537037037035E-2</v>
      </c>
      <c r="D282" s="35">
        <v>64</v>
      </c>
      <c r="E282" s="12" t="s">
        <v>81</v>
      </c>
      <c r="F282" s="25" t="s">
        <v>128</v>
      </c>
      <c r="G282" s="35" t="s">
        <v>216</v>
      </c>
      <c r="H282" s="35" t="s">
        <v>23</v>
      </c>
      <c r="I282" s="51" t="s">
        <v>29</v>
      </c>
      <c r="J282" s="10">
        <v>1</v>
      </c>
      <c r="K282" s="35">
        <v>5</v>
      </c>
      <c r="L282" s="35">
        <v>1</v>
      </c>
      <c r="M282" s="35">
        <f>SUM(K282:K284)</f>
        <v>15</v>
      </c>
      <c r="N282" s="35">
        <v>3</v>
      </c>
      <c r="O282" s="12" t="s">
        <v>509</v>
      </c>
    </row>
    <row r="283" spans="2:15" x14ac:dyDescent="0.15">
      <c r="B283" s="35">
        <v>3</v>
      </c>
      <c r="C283" s="16">
        <v>3.4351851851851849E-2</v>
      </c>
      <c r="D283" s="35">
        <v>461</v>
      </c>
      <c r="E283" s="12" t="s">
        <v>81</v>
      </c>
      <c r="F283" s="12" t="s">
        <v>128</v>
      </c>
      <c r="G283" s="10" t="s">
        <v>216</v>
      </c>
      <c r="H283" s="10" t="s">
        <v>23</v>
      </c>
      <c r="I283" s="53" t="s">
        <v>29</v>
      </c>
      <c r="J283" s="10">
        <v>1</v>
      </c>
      <c r="K283" s="10">
        <v>5</v>
      </c>
      <c r="L283" s="35">
        <v>2</v>
      </c>
      <c r="M283" s="12"/>
    </row>
    <row r="284" spans="2:15" x14ac:dyDescent="0.15">
      <c r="B284" s="35">
        <v>2</v>
      </c>
      <c r="C284" s="48">
        <v>3.2812500000000001E-2</v>
      </c>
      <c r="D284" s="14">
        <v>2224</v>
      </c>
      <c r="E284" s="11" t="s">
        <v>81</v>
      </c>
      <c r="F284" s="11" t="s">
        <v>128</v>
      </c>
      <c r="G284" s="10" t="s">
        <v>216</v>
      </c>
      <c r="H284" s="10" t="s">
        <v>23</v>
      </c>
      <c r="I284" s="53" t="s">
        <v>29</v>
      </c>
      <c r="J284" s="10">
        <v>1</v>
      </c>
      <c r="K284" s="10">
        <v>5</v>
      </c>
      <c r="L284" s="35">
        <v>5</v>
      </c>
      <c r="M284" s="12"/>
    </row>
    <row r="285" spans="2:15" x14ac:dyDescent="0.15">
      <c r="C285" s="48"/>
      <c r="D285" s="14"/>
      <c r="E285" s="11"/>
      <c r="F285" s="11"/>
      <c r="G285" s="10"/>
      <c r="H285" s="10"/>
      <c r="I285" s="53"/>
      <c r="J285" s="10"/>
      <c r="K285" s="10"/>
      <c r="M285" s="12"/>
    </row>
    <row r="286" spans="2:15" x14ac:dyDescent="0.15">
      <c r="B286" s="35">
        <v>10</v>
      </c>
      <c r="C286" s="54">
        <v>3.8446759259259264E-2</v>
      </c>
      <c r="D286" s="39">
        <v>757</v>
      </c>
      <c r="E286" s="36" t="s">
        <v>315</v>
      </c>
      <c r="F286" s="36" t="s">
        <v>316</v>
      </c>
      <c r="G286" s="35" t="s">
        <v>216</v>
      </c>
      <c r="H286" s="37" t="s">
        <v>23</v>
      </c>
      <c r="I286" s="52" t="s">
        <v>29</v>
      </c>
      <c r="J286" s="37">
        <v>1</v>
      </c>
      <c r="K286" s="10">
        <v>5</v>
      </c>
      <c r="L286" s="35">
        <v>3</v>
      </c>
      <c r="M286" s="35">
        <f>SUM(K286:K288)</f>
        <v>14</v>
      </c>
      <c r="N286" s="35">
        <v>3</v>
      </c>
      <c r="O286" s="12" t="s">
        <v>510</v>
      </c>
    </row>
    <row r="287" spans="2:15" x14ac:dyDescent="0.15">
      <c r="B287" s="35">
        <v>11</v>
      </c>
      <c r="C287" s="54">
        <v>4.08912037037037E-2</v>
      </c>
      <c r="D287" s="14">
        <v>757</v>
      </c>
      <c r="E287" s="11" t="s">
        <v>315</v>
      </c>
      <c r="F287" s="11" t="s">
        <v>316</v>
      </c>
      <c r="G287" s="10" t="s">
        <v>216</v>
      </c>
      <c r="H287" s="10" t="s">
        <v>23</v>
      </c>
      <c r="I287" s="53" t="s">
        <v>29</v>
      </c>
      <c r="J287" s="37">
        <v>2</v>
      </c>
      <c r="K287" s="10">
        <v>4</v>
      </c>
      <c r="L287" s="35">
        <v>4</v>
      </c>
      <c r="M287" s="12"/>
    </row>
    <row r="288" spans="2:15" x14ac:dyDescent="0.15">
      <c r="B288" s="35">
        <v>8</v>
      </c>
      <c r="C288" s="9" t="s">
        <v>455</v>
      </c>
      <c r="D288" s="14" t="s">
        <v>418</v>
      </c>
      <c r="E288" s="11" t="s">
        <v>152</v>
      </c>
      <c r="F288" s="11" t="s">
        <v>316</v>
      </c>
      <c r="G288" s="35" t="s">
        <v>216</v>
      </c>
      <c r="H288" s="35" t="s">
        <v>23</v>
      </c>
      <c r="I288" s="53" t="s">
        <v>29</v>
      </c>
      <c r="J288" s="10">
        <v>1</v>
      </c>
      <c r="K288" s="10">
        <f>IF(OR(J288&gt;5,J288=0),0,6-J288)</f>
        <v>5</v>
      </c>
      <c r="L288" s="35">
        <v>6</v>
      </c>
      <c r="M288" s="12"/>
    </row>
    <row r="289" spans="2:15" x14ac:dyDescent="0.15">
      <c r="C289" s="9"/>
      <c r="D289" s="14"/>
      <c r="E289" s="11"/>
      <c r="F289" s="11"/>
      <c r="I289" s="53"/>
      <c r="J289" s="10"/>
      <c r="K289" s="10"/>
      <c r="M289" s="12"/>
    </row>
    <row r="290" spans="2:15" x14ac:dyDescent="0.15">
      <c r="B290" s="35">
        <v>8</v>
      </c>
      <c r="C290" s="16">
        <v>3.8483796296296294E-2</v>
      </c>
      <c r="D290" s="35">
        <v>594</v>
      </c>
      <c r="E290" s="12" t="s">
        <v>94</v>
      </c>
      <c r="F290" s="25" t="s">
        <v>95</v>
      </c>
      <c r="G290" s="35" t="s">
        <v>216</v>
      </c>
      <c r="H290" s="35" t="s">
        <v>23</v>
      </c>
      <c r="I290" s="51" t="s">
        <v>29</v>
      </c>
      <c r="J290" s="10">
        <v>2</v>
      </c>
      <c r="K290" s="35">
        <v>4</v>
      </c>
      <c r="L290" s="35">
        <v>1</v>
      </c>
      <c r="M290" s="35">
        <f>SUM(K290:K292)</f>
        <v>13</v>
      </c>
      <c r="N290" s="35">
        <v>3</v>
      </c>
      <c r="O290" s="12" t="s">
        <v>511</v>
      </c>
    </row>
    <row r="291" spans="2:15" x14ac:dyDescent="0.15">
      <c r="B291" s="35">
        <v>7</v>
      </c>
      <c r="C291" s="16">
        <v>3.5833333333333335E-2</v>
      </c>
      <c r="D291" s="35">
        <v>594</v>
      </c>
      <c r="E291" s="12" t="s">
        <v>94</v>
      </c>
      <c r="F291" s="12" t="s">
        <v>95</v>
      </c>
      <c r="G291" s="10" t="s">
        <v>216</v>
      </c>
      <c r="H291" s="10" t="s">
        <v>23</v>
      </c>
      <c r="I291" s="53" t="s">
        <v>29</v>
      </c>
      <c r="J291" s="10">
        <v>2</v>
      </c>
      <c r="K291" s="10">
        <v>4</v>
      </c>
      <c r="L291" s="35">
        <v>2</v>
      </c>
      <c r="M291" s="12"/>
    </row>
    <row r="292" spans="2:15" x14ac:dyDescent="0.15">
      <c r="B292" s="35">
        <v>1</v>
      </c>
      <c r="C292" s="54">
        <v>3.7812500000000006E-2</v>
      </c>
      <c r="D292" s="14">
        <v>594</v>
      </c>
      <c r="E292" s="42" t="s">
        <v>94</v>
      </c>
      <c r="F292" s="42" t="s">
        <v>95</v>
      </c>
      <c r="G292" s="10" t="s">
        <v>216</v>
      </c>
      <c r="H292" s="10" t="s">
        <v>23</v>
      </c>
      <c r="I292" s="53" t="s">
        <v>29</v>
      </c>
      <c r="J292" s="37">
        <v>1</v>
      </c>
      <c r="K292" s="10">
        <v>5</v>
      </c>
      <c r="L292" s="35">
        <v>4</v>
      </c>
      <c r="M292" s="12"/>
    </row>
    <row r="293" spans="2:15" x14ac:dyDescent="0.15">
      <c r="C293" s="54"/>
      <c r="D293" s="14"/>
      <c r="E293" s="42"/>
      <c r="F293" s="42"/>
      <c r="G293" s="10"/>
      <c r="H293" s="10"/>
      <c r="I293" s="53"/>
      <c r="J293" s="37"/>
      <c r="K293" s="10"/>
      <c r="M293" s="12"/>
    </row>
    <row r="294" spans="2:15" s="2" customFormat="1" ht="26" x14ac:dyDescent="0.15">
      <c r="B294" s="3" t="s">
        <v>1</v>
      </c>
      <c r="C294" s="28" t="s">
        <v>37</v>
      </c>
      <c r="D294" s="8" t="s">
        <v>0</v>
      </c>
      <c r="E294" s="3" t="s">
        <v>2</v>
      </c>
      <c r="F294" s="26" t="s">
        <v>3</v>
      </c>
      <c r="G294" s="3" t="s">
        <v>305</v>
      </c>
      <c r="H294" s="2" t="s">
        <v>8</v>
      </c>
      <c r="I294" s="50" t="s">
        <v>9</v>
      </c>
      <c r="J294" s="3" t="s">
        <v>16</v>
      </c>
      <c r="K294" s="3" t="s">
        <v>17</v>
      </c>
      <c r="L294" s="3" t="s">
        <v>223</v>
      </c>
      <c r="M294" s="3" t="s">
        <v>306</v>
      </c>
      <c r="N294" s="3" t="s">
        <v>307</v>
      </c>
      <c r="O294" s="12"/>
    </row>
    <row r="295" spans="2:15" x14ac:dyDescent="0.15">
      <c r="B295" s="35">
        <v>5</v>
      </c>
      <c r="C295" s="54">
        <v>3.7614583333333333E-2</v>
      </c>
      <c r="D295" s="39">
        <v>668</v>
      </c>
      <c r="E295" s="36" t="s">
        <v>137</v>
      </c>
      <c r="F295" s="36" t="s">
        <v>312</v>
      </c>
      <c r="G295" s="35" t="s">
        <v>216</v>
      </c>
      <c r="H295" s="37" t="s">
        <v>23</v>
      </c>
      <c r="I295" s="52" t="s">
        <v>26</v>
      </c>
      <c r="J295" s="37">
        <v>1</v>
      </c>
      <c r="K295" s="10">
        <v>5</v>
      </c>
      <c r="L295" s="35">
        <v>3</v>
      </c>
      <c r="M295" s="35">
        <f>SUM(K295:K297)</f>
        <v>15</v>
      </c>
      <c r="N295" s="35">
        <v>3</v>
      </c>
      <c r="O295" s="12" t="s">
        <v>509</v>
      </c>
    </row>
    <row r="296" spans="2:15" x14ac:dyDescent="0.15">
      <c r="B296" s="35">
        <v>3</v>
      </c>
      <c r="C296" s="54">
        <v>3.8148148148148146E-2</v>
      </c>
      <c r="D296" s="14">
        <v>668</v>
      </c>
      <c r="E296" s="42" t="s">
        <v>137</v>
      </c>
      <c r="F296" s="42" t="s">
        <v>312</v>
      </c>
      <c r="G296" s="10" t="s">
        <v>216</v>
      </c>
      <c r="H296" s="10" t="s">
        <v>23</v>
      </c>
      <c r="I296" s="53" t="s">
        <v>26</v>
      </c>
      <c r="J296" s="37">
        <v>1</v>
      </c>
      <c r="K296" s="10">
        <v>5</v>
      </c>
      <c r="L296" s="35">
        <v>4</v>
      </c>
      <c r="M296" s="12"/>
    </row>
    <row r="297" spans="2:15" x14ac:dyDescent="0.15">
      <c r="B297" s="35">
        <v>4</v>
      </c>
      <c r="C297" s="9" t="s">
        <v>451</v>
      </c>
      <c r="D297" s="14" t="s">
        <v>414</v>
      </c>
      <c r="E297" s="11" t="s">
        <v>137</v>
      </c>
      <c r="F297" s="11" t="s">
        <v>312</v>
      </c>
      <c r="G297" s="35" t="s">
        <v>216</v>
      </c>
      <c r="H297" s="35" t="s">
        <v>23</v>
      </c>
      <c r="I297" s="12" t="s">
        <v>26</v>
      </c>
      <c r="J297" s="10">
        <v>1</v>
      </c>
      <c r="K297" s="10">
        <f>IF(OR(J297&gt;5,J297=0),0,6-J297)</f>
        <v>5</v>
      </c>
      <c r="L297" s="35">
        <v>6</v>
      </c>
      <c r="M297" s="12"/>
    </row>
    <row r="298" spans="2:15" x14ac:dyDescent="0.15">
      <c r="C298" s="9"/>
      <c r="D298" s="14"/>
      <c r="E298" s="11"/>
      <c r="F298" s="11"/>
      <c r="I298" s="12"/>
      <c r="J298" s="10"/>
      <c r="K298" s="10"/>
      <c r="M298" s="12"/>
    </row>
    <row r="299" spans="2:15" x14ac:dyDescent="0.15">
      <c r="B299" s="35">
        <v>16</v>
      </c>
      <c r="C299" s="16">
        <v>4.0752314814814811E-2</v>
      </c>
      <c r="D299" s="35">
        <v>261</v>
      </c>
      <c r="E299" s="12" t="s">
        <v>60</v>
      </c>
      <c r="F299" s="25" t="s">
        <v>169</v>
      </c>
      <c r="G299" s="35" t="s">
        <v>216</v>
      </c>
      <c r="H299" s="35" t="s">
        <v>23</v>
      </c>
      <c r="I299" s="51" t="s">
        <v>26</v>
      </c>
      <c r="J299" s="10">
        <v>2</v>
      </c>
      <c r="K299" s="35">
        <v>4</v>
      </c>
      <c r="L299" s="35">
        <v>1</v>
      </c>
      <c r="M299" s="40">
        <f>SUM(K299:K301)</f>
        <v>12</v>
      </c>
      <c r="N299" s="35">
        <v>3</v>
      </c>
      <c r="O299" s="12" t="s">
        <v>510</v>
      </c>
    </row>
    <row r="300" spans="2:15" x14ac:dyDescent="0.15">
      <c r="B300" s="35">
        <v>6</v>
      </c>
      <c r="C300" s="54">
        <v>3.7778935185185179E-2</v>
      </c>
      <c r="D300" s="39">
        <v>261</v>
      </c>
      <c r="E300" s="36" t="s">
        <v>60</v>
      </c>
      <c r="F300" s="36" t="s">
        <v>169</v>
      </c>
      <c r="G300" s="35" t="s">
        <v>216</v>
      </c>
      <c r="H300" s="37" t="s">
        <v>23</v>
      </c>
      <c r="I300" s="52" t="s">
        <v>26</v>
      </c>
      <c r="J300" s="37">
        <v>2</v>
      </c>
      <c r="K300" s="10">
        <v>4</v>
      </c>
      <c r="L300" s="35">
        <v>3</v>
      </c>
      <c r="M300" s="12"/>
    </row>
    <row r="301" spans="2:15" x14ac:dyDescent="0.15">
      <c r="B301" s="35">
        <v>24</v>
      </c>
      <c r="C301" s="9" t="s">
        <v>471</v>
      </c>
      <c r="D301" s="14" t="s">
        <v>434</v>
      </c>
      <c r="E301" s="11" t="s">
        <v>60</v>
      </c>
      <c r="F301" s="11" t="s">
        <v>169</v>
      </c>
      <c r="G301" s="35" t="s">
        <v>216</v>
      </c>
      <c r="H301" s="35" t="s">
        <v>23</v>
      </c>
      <c r="I301" s="12" t="s">
        <v>26</v>
      </c>
      <c r="J301" s="10">
        <v>2</v>
      </c>
      <c r="K301" s="10">
        <f>IF(OR(J301&gt;5,J301=0),0,6-J301)</f>
        <v>4</v>
      </c>
      <c r="L301" s="35">
        <v>6</v>
      </c>
      <c r="M301" s="12"/>
    </row>
    <row r="302" spans="2:15" x14ac:dyDescent="0.15">
      <c r="C302" s="9"/>
      <c r="D302" s="14"/>
      <c r="E302" s="11"/>
      <c r="F302" s="11"/>
      <c r="I302" s="12"/>
      <c r="J302" s="10"/>
      <c r="K302" s="10"/>
      <c r="M302" s="12"/>
    </row>
    <row r="303" spans="2:15" x14ac:dyDescent="0.15">
      <c r="B303" s="35">
        <v>2</v>
      </c>
      <c r="C303" s="16">
        <v>3.6666666666666667E-2</v>
      </c>
      <c r="D303" s="35">
        <v>680</v>
      </c>
      <c r="E303" s="12" t="s">
        <v>93</v>
      </c>
      <c r="F303" s="12" t="s">
        <v>252</v>
      </c>
      <c r="G303" s="35" t="s">
        <v>216</v>
      </c>
      <c r="H303" s="35" t="s">
        <v>23</v>
      </c>
      <c r="I303" s="51" t="s">
        <v>26</v>
      </c>
      <c r="J303" s="10">
        <v>1</v>
      </c>
      <c r="K303" s="35">
        <v>5</v>
      </c>
      <c r="L303" s="35">
        <v>1</v>
      </c>
      <c r="M303" s="35">
        <f>SUM(K303:K304)</f>
        <v>9</v>
      </c>
      <c r="N303" s="35">
        <v>2</v>
      </c>
    </row>
    <row r="304" spans="2:15" x14ac:dyDescent="0.15">
      <c r="B304" s="35">
        <v>5</v>
      </c>
      <c r="C304" s="16">
        <v>3.4571759259259253E-2</v>
      </c>
      <c r="D304" s="35">
        <v>556</v>
      </c>
      <c r="E304" s="12" t="s">
        <v>93</v>
      </c>
      <c r="F304" s="12" t="s">
        <v>252</v>
      </c>
      <c r="G304" s="10" t="s">
        <v>216</v>
      </c>
      <c r="H304" s="10" t="s">
        <v>23</v>
      </c>
      <c r="I304" s="53" t="s">
        <v>26</v>
      </c>
      <c r="J304" s="10">
        <v>2</v>
      </c>
      <c r="K304" s="10">
        <v>4</v>
      </c>
      <c r="L304" s="35">
        <v>2</v>
      </c>
      <c r="M304" s="12"/>
    </row>
    <row r="305" spans="2:15" x14ac:dyDescent="0.15">
      <c r="C305" s="16"/>
      <c r="F305" s="12"/>
      <c r="G305" s="10"/>
      <c r="H305" s="10"/>
      <c r="I305" s="53"/>
      <c r="J305" s="10"/>
      <c r="K305" s="10"/>
      <c r="M305" s="12"/>
    </row>
    <row r="306" spans="2:15" x14ac:dyDescent="0.15">
      <c r="B306" s="35">
        <v>1</v>
      </c>
      <c r="C306" s="16">
        <v>3.3599537037037039E-2</v>
      </c>
      <c r="D306" s="35">
        <v>115</v>
      </c>
      <c r="E306" s="12" t="s">
        <v>49</v>
      </c>
      <c r="F306" s="12" t="s">
        <v>51</v>
      </c>
      <c r="G306" s="10" t="s">
        <v>216</v>
      </c>
      <c r="H306" s="10" t="s">
        <v>23</v>
      </c>
      <c r="I306" s="53" t="s">
        <v>26</v>
      </c>
      <c r="J306" s="10">
        <v>1</v>
      </c>
      <c r="K306" s="10">
        <v>5</v>
      </c>
      <c r="L306" s="35">
        <v>2</v>
      </c>
      <c r="M306" s="35">
        <f>SUM(K306:K307)</f>
        <v>10</v>
      </c>
      <c r="N306" s="35">
        <v>2</v>
      </c>
    </row>
    <row r="307" spans="2:15" x14ac:dyDescent="0.15">
      <c r="B307" s="35">
        <v>1</v>
      </c>
      <c r="C307" s="48">
        <v>3.2280092592592589E-2</v>
      </c>
      <c r="D307" s="14">
        <v>115</v>
      </c>
      <c r="E307" s="11" t="s">
        <v>49</v>
      </c>
      <c r="F307" s="11" t="s">
        <v>51</v>
      </c>
      <c r="G307" s="10" t="s">
        <v>216</v>
      </c>
      <c r="H307" s="10" t="s">
        <v>23</v>
      </c>
      <c r="I307" s="53" t="s">
        <v>26</v>
      </c>
      <c r="J307" s="10">
        <v>1</v>
      </c>
      <c r="K307" s="10">
        <v>5</v>
      </c>
      <c r="L307" s="35">
        <v>5</v>
      </c>
      <c r="M307" s="12"/>
    </row>
    <row r="308" spans="2:15" x14ac:dyDescent="0.15">
      <c r="C308" s="48"/>
      <c r="D308" s="14"/>
      <c r="E308" s="11"/>
      <c r="F308" s="11"/>
      <c r="G308" s="10"/>
      <c r="H308" s="10"/>
      <c r="I308" s="53"/>
      <c r="J308" s="10"/>
      <c r="K308" s="10"/>
      <c r="M308" s="12"/>
    </row>
    <row r="309" spans="2:15" s="2" customFormat="1" ht="26" x14ac:dyDescent="0.15">
      <c r="B309" s="3" t="s">
        <v>1</v>
      </c>
      <c r="C309" s="28" t="s">
        <v>37</v>
      </c>
      <c r="D309" s="8" t="s">
        <v>0</v>
      </c>
      <c r="E309" s="3" t="s">
        <v>2</v>
      </c>
      <c r="F309" s="26" t="s">
        <v>3</v>
      </c>
      <c r="G309" s="3" t="s">
        <v>305</v>
      </c>
      <c r="H309" s="2" t="s">
        <v>8</v>
      </c>
      <c r="I309" s="50" t="s">
        <v>9</v>
      </c>
      <c r="J309" s="3" t="s">
        <v>16</v>
      </c>
      <c r="K309" s="3" t="s">
        <v>17</v>
      </c>
      <c r="L309" s="3" t="s">
        <v>223</v>
      </c>
      <c r="M309" s="3" t="s">
        <v>306</v>
      </c>
      <c r="N309" s="3" t="s">
        <v>307</v>
      </c>
      <c r="O309" s="12"/>
    </row>
    <row r="310" spans="2:15" x14ac:dyDescent="0.15">
      <c r="B310" s="35">
        <v>1</v>
      </c>
      <c r="C310" s="16">
        <v>3.5069444444444445E-2</v>
      </c>
      <c r="D310" s="35">
        <v>215</v>
      </c>
      <c r="E310" s="12" t="s">
        <v>151</v>
      </c>
      <c r="F310" s="25" t="s">
        <v>102</v>
      </c>
      <c r="G310" s="35" t="s">
        <v>216</v>
      </c>
      <c r="H310" s="35" t="s">
        <v>23</v>
      </c>
      <c r="I310" s="51" t="s">
        <v>22</v>
      </c>
      <c r="J310" s="10">
        <v>1</v>
      </c>
      <c r="K310" s="35">
        <v>5</v>
      </c>
      <c r="L310" s="35">
        <v>1</v>
      </c>
      <c r="M310" s="35">
        <f>SUM(K310:K311)</f>
        <v>10</v>
      </c>
      <c r="N310" s="35">
        <v>2</v>
      </c>
    </row>
    <row r="311" spans="2:15" x14ac:dyDescent="0.15">
      <c r="B311" s="35">
        <v>2</v>
      </c>
      <c r="C311" s="16">
        <v>3.3993055555555561E-2</v>
      </c>
      <c r="D311" s="35">
        <v>443</v>
      </c>
      <c r="E311" s="12" t="s">
        <v>151</v>
      </c>
      <c r="F311" s="12" t="s">
        <v>102</v>
      </c>
      <c r="G311" s="10" t="s">
        <v>216</v>
      </c>
      <c r="H311" s="10" t="s">
        <v>23</v>
      </c>
      <c r="I311" s="53" t="s">
        <v>22</v>
      </c>
      <c r="J311" s="10">
        <v>1</v>
      </c>
      <c r="K311" s="10">
        <v>5</v>
      </c>
      <c r="L311" s="35">
        <v>2</v>
      </c>
      <c r="M311" s="12"/>
    </row>
    <row r="312" spans="2:15" x14ac:dyDescent="0.15">
      <c r="C312" s="16"/>
      <c r="F312" s="12"/>
      <c r="G312" s="10"/>
      <c r="H312" s="10"/>
      <c r="I312" s="53"/>
      <c r="J312" s="10"/>
      <c r="K312" s="10"/>
      <c r="M312" s="12"/>
    </row>
    <row r="313" spans="2:15" x14ac:dyDescent="0.15">
      <c r="B313" s="35">
        <v>26</v>
      </c>
      <c r="C313" s="16">
        <v>4.2696759259259261E-2</v>
      </c>
      <c r="D313" s="35">
        <v>654</v>
      </c>
      <c r="E313" s="12" t="s">
        <v>103</v>
      </c>
      <c r="F313" s="25" t="s">
        <v>176</v>
      </c>
      <c r="G313" s="35" t="s">
        <v>216</v>
      </c>
      <c r="H313" s="35" t="s">
        <v>23</v>
      </c>
      <c r="I313" s="51" t="s">
        <v>22</v>
      </c>
      <c r="J313" s="10">
        <v>2</v>
      </c>
      <c r="K313" s="35">
        <v>4</v>
      </c>
      <c r="L313" s="35">
        <v>1</v>
      </c>
      <c r="M313" s="35">
        <f>SUM(K313:K314)</f>
        <v>9</v>
      </c>
      <c r="N313" s="35">
        <v>2</v>
      </c>
    </row>
    <row r="314" spans="2:15" x14ac:dyDescent="0.15">
      <c r="B314" s="35">
        <v>17</v>
      </c>
      <c r="C314" s="54">
        <v>4.2187499999999996E-2</v>
      </c>
      <c r="D314" s="14">
        <v>654</v>
      </c>
      <c r="E314" s="43" t="s">
        <v>103</v>
      </c>
      <c r="F314" s="43" t="s">
        <v>176</v>
      </c>
      <c r="G314" s="10" t="s">
        <v>216</v>
      </c>
      <c r="H314" s="10" t="s">
        <v>23</v>
      </c>
      <c r="I314" s="53" t="s">
        <v>22</v>
      </c>
      <c r="J314" s="37">
        <v>1</v>
      </c>
      <c r="K314" s="10">
        <v>5</v>
      </c>
      <c r="L314" s="35">
        <v>4</v>
      </c>
      <c r="M314" s="12"/>
    </row>
    <row r="315" spans="2:15" x14ac:dyDescent="0.15">
      <c r="E315" s="51"/>
      <c r="F315" s="12"/>
      <c r="I315" s="35"/>
      <c r="K315" s="12"/>
      <c r="L315" s="12"/>
      <c r="M315" s="12"/>
    </row>
    <row r="316" spans="2:15" x14ac:dyDescent="0.15">
      <c r="E316" s="51"/>
      <c r="F316" s="12"/>
      <c r="I316" s="35"/>
      <c r="K316" s="12"/>
      <c r="L316" s="12"/>
      <c r="M316" s="12"/>
    </row>
    <row r="317" spans="2:15" x14ac:dyDescent="0.15">
      <c r="E317" s="51"/>
      <c r="F317" s="12"/>
      <c r="I317" s="35"/>
      <c r="K317" s="12"/>
      <c r="L317" s="12"/>
      <c r="M317" s="12"/>
    </row>
    <row r="318" spans="2:15" x14ac:dyDescent="0.15">
      <c r="E318" s="51"/>
      <c r="F318" s="12"/>
      <c r="I318" s="35"/>
      <c r="K318" s="12"/>
      <c r="L318" s="12"/>
      <c r="M318" s="12"/>
    </row>
  </sheetData>
  <phoneticPr fontId="3" type="noConversion"/>
  <dataValidations disablePrompts="1" count="7">
    <dataValidation type="list" allowBlank="1" showInputMessage="1" showErrorMessage="1" sqref="G67:G68 G123:G125 G110 G31:G39 G118 G149:G154 G49:G50 G45:G47 G70:G71 G73:G78 G80:G81 G83:G91 G95:G108 G112:G114 G121 G129:G136 G138:G142 G144:G146 G159:G164">
      <formula1>#REF!</formula1>
    </dataValidation>
    <dataValidation type="list" allowBlank="1" showInputMessage="1" showErrorMessage="1" sqref="I27 I14:I15 I31:I39 I44:I47 I49:I50 I67:I71 I73:I108 I110:I114 I116:I142 I144:I157 I159:I165 I297:I298">
      <formula1>#REF!</formula1>
    </dataValidation>
    <dataValidation type="list" allowBlank="1" showInputMessage="1" showErrorMessage="1" sqref="H150 H31:H39 H44:H47 H67:H71 H73:H108 H110:H114 H121:H122 H133:H141">
      <formula1>#REF!</formula1>
    </dataValidation>
    <dataValidation type="list" allowBlank="1" showInputMessage="1" showErrorMessage="1" sqref="G166:I166 G169:I170 G173:I176 G179:I184">
      <formula1>#REF!</formula1>
    </dataValidation>
    <dataValidation type="list" allowBlank="1" showInputMessage="1" showErrorMessage="1" sqref="I177:I178 I185:I200 I202:I203 I206:I211 I213:I218 I221:I223 I226:I228 I230:I233 I235:I238 I245:I247">
      <formula1>#REF!</formula1>
    </dataValidation>
    <dataValidation type="list" allowBlank="1" showInputMessage="1" showErrorMessage="1" sqref="G177:G178 G185:G200 G202:G203 G206:G211 G213:G218 G221:G223 G226:G228 G230:G233 G235:G238 G245:G247">
      <formula1>#REF!</formula1>
    </dataValidation>
    <dataValidation type="list" allowBlank="1" showInputMessage="1" showErrorMessage="1" sqref="H177:H178 H185:H200 H202:H203 H206:H211 H213:H218 H221:H223 H226:H228 H230:H233 H235:H238 H245:H247">
      <formula1>#REF!</formula1>
    </dataValidation>
  </dataValidations>
  <pageMargins left="0.7" right="0.7" top="0.75" bottom="0.75" header="0.3" footer="0.3"/>
  <pageSetup scale="97" fitToHeight="21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place</vt:lpstr>
      <vt:lpstr>Category Places</vt:lpstr>
      <vt:lpstr>cumm points</vt:lpstr>
      <vt:lpstr>Prize Points</vt:lpstr>
    </vt:vector>
  </TitlesOfParts>
  <Company>EcoChem,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Swanson</dc:creator>
  <cp:lastModifiedBy>Microsoft Office User</cp:lastModifiedBy>
  <cp:lastPrinted>2016-01-09T21:11:02Z</cp:lastPrinted>
  <dcterms:created xsi:type="dcterms:W3CDTF">2011-01-14T20:07:06Z</dcterms:created>
  <dcterms:modified xsi:type="dcterms:W3CDTF">2016-03-24T03:25:17Z</dcterms:modified>
</cp:coreProperties>
</file>