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7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elissa0366/Downloads/"/>
    </mc:Choice>
  </mc:AlternateContent>
  <bookViews>
    <workbookView xWindow="0" yWindow="460" windowWidth="36200" windowHeight="26440" activeTab="2"/>
  </bookViews>
  <sheets>
    <sheet name="overall place" sheetId="1" r:id="rId1"/>
    <sheet name="Category Places" sheetId="5" r:id="rId2"/>
    <sheet name="cumm points" sheetId="3" r:id="rId3"/>
  </sheets>
  <definedNames>
    <definedName name="_xlnm._FilterDatabase" localSheetId="1" hidden="1">'Category Places'!#REF!</definedName>
    <definedName name="_xlnm._FilterDatabase" localSheetId="2" hidden="1">'cumm points'!$B$3:$U$215</definedName>
    <definedName name="_xlnm._FilterDatabase" localSheetId="0" hidden="1">'overall place'!$B$3:$O$123</definedName>
    <definedName name="_xlnm.Print_Area" localSheetId="0">'overall place'!$B$4:$J$98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14" i="3" l="1"/>
  <c r="M209" i="3"/>
  <c r="M205" i="3"/>
  <c r="M199" i="3"/>
  <c r="M100" i="3"/>
  <c r="M196" i="3"/>
  <c r="M191" i="3"/>
  <c r="M186" i="3"/>
  <c r="M166" i="3"/>
  <c r="M135" i="3"/>
  <c r="M125" i="3"/>
  <c r="M122" i="3"/>
  <c r="M119" i="3"/>
  <c r="M89" i="3"/>
  <c r="M79" i="3"/>
  <c r="M70" i="3"/>
  <c r="M66" i="3"/>
  <c r="M61" i="3"/>
  <c r="M58" i="3"/>
  <c r="M55" i="3"/>
  <c r="M51" i="3"/>
  <c r="M31" i="3"/>
  <c r="M25" i="3"/>
  <c r="M12" i="3"/>
  <c r="M4" i="3"/>
  <c r="O62" i="5"/>
  <c r="G62" i="5"/>
  <c r="O61" i="5"/>
  <c r="G61" i="5"/>
  <c r="O60" i="5"/>
  <c r="G60" i="5"/>
  <c r="O59" i="5"/>
  <c r="G59" i="5"/>
  <c r="O7" i="5"/>
  <c r="G7" i="5"/>
  <c r="O29" i="5"/>
  <c r="G29" i="5"/>
  <c r="O33" i="5"/>
  <c r="G33" i="5"/>
  <c r="O32" i="5"/>
  <c r="G32" i="5"/>
  <c r="O21" i="5"/>
  <c r="G21" i="5"/>
  <c r="O52" i="5"/>
  <c r="G52" i="5"/>
  <c r="O28" i="5"/>
  <c r="G28" i="5"/>
  <c r="O31" i="5"/>
  <c r="G31" i="5"/>
  <c r="O20" i="5"/>
  <c r="G20" i="5"/>
  <c r="O55" i="5"/>
  <c r="G55" i="5"/>
  <c r="O35" i="5"/>
  <c r="G35" i="5"/>
  <c r="O34" i="5"/>
  <c r="G34" i="5"/>
  <c r="O42" i="5"/>
  <c r="G42" i="5"/>
  <c r="O6" i="5"/>
  <c r="G6" i="5"/>
  <c r="O30" i="5"/>
  <c r="G30" i="5"/>
  <c r="O27" i="5"/>
  <c r="G27" i="5"/>
  <c r="O17" i="5"/>
  <c r="G17" i="5"/>
  <c r="O12" i="5"/>
  <c r="G12" i="5"/>
  <c r="O26" i="5"/>
  <c r="G26" i="5"/>
  <c r="O22" i="5"/>
  <c r="G22" i="5"/>
  <c r="O14" i="5"/>
  <c r="G14" i="5"/>
  <c r="O19" i="5"/>
  <c r="G19" i="5"/>
  <c r="O16" i="5"/>
  <c r="G16" i="5"/>
  <c r="O13" i="5"/>
  <c r="G13" i="5"/>
  <c r="O56" i="5"/>
  <c r="G56" i="5"/>
  <c r="O46" i="5"/>
  <c r="G46" i="5"/>
  <c r="O25" i="5"/>
  <c r="G25" i="5"/>
  <c r="O15" i="5"/>
  <c r="G15" i="5"/>
  <c r="O18" i="5"/>
  <c r="G18" i="5"/>
  <c r="O49" i="5"/>
  <c r="G49" i="5"/>
  <c r="O11" i="5"/>
  <c r="G11" i="5"/>
  <c r="O5" i="5"/>
  <c r="G5" i="5"/>
  <c r="O45" i="5"/>
  <c r="G45" i="5"/>
  <c r="O10" i="5"/>
  <c r="G10" i="5"/>
  <c r="O39" i="5"/>
  <c r="G39" i="5"/>
  <c r="O44" i="5"/>
  <c r="G44" i="5"/>
  <c r="O43" i="5"/>
  <c r="G43" i="5"/>
  <c r="O9" i="5"/>
  <c r="G9" i="5"/>
  <c r="O8" i="5"/>
  <c r="G8" i="5"/>
  <c r="O4" i="5"/>
  <c r="G4" i="5"/>
  <c r="O38" i="5"/>
  <c r="G38" i="5"/>
  <c r="M188" i="3"/>
  <c r="M184" i="3"/>
  <c r="M173" i="3"/>
  <c r="M160" i="3"/>
  <c r="M148" i="3"/>
  <c r="M145" i="3"/>
  <c r="M137" i="3"/>
  <c r="M117" i="3"/>
  <c r="M108" i="3"/>
  <c r="M86" i="3"/>
  <c r="M75" i="3"/>
  <c r="M63" i="3"/>
  <c r="M45" i="3"/>
  <c r="M42" i="3"/>
  <c r="M17" i="3"/>
  <c r="M14" i="3"/>
  <c r="M8" i="3"/>
  <c r="M114" i="3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O123" i="1"/>
  <c r="G123" i="1"/>
  <c r="O122" i="1"/>
  <c r="G122" i="1"/>
  <c r="O121" i="1"/>
  <c r="G121" i="1"/>
  <c r="O120" i="1"/>
  <c r="G120" i="1"/>
  <c r="O119" i="1"/>
  <c r="G119" i="1"/>
  <c r="O118" i="1"/>
  <c r="G118" i="1"/>
  <c r="O117" i="1"/>
  <c r="G117" i="1"/>
  <c r="O116" i="1"/>
  <c r="G116" i="1"/>
  <c r="O115" i="1"/>
  <c r="G115" i="1"/>
  <c r="O114" i="1"/>
  <c r="G114" i="1"/>
  <c r="O113" i="1"/>
  <c r="G113" i="1"/>
  <c r="O112" i="1"/>
  <c r="G112" i="1"/>
  <c r="O111" i="1"/>
  <c r="G111" i="1"/>
  <c r="O110" i="1"/>
  <c r="G110" i="1"/>
  <c r="O109" i="1"/>
  <c r="G109" i="1"/>
  <c r="O108" i="1"/>
  <c r="G108" i="1"/>
  <c r="O107" i="1"/>
  <c r="G107" i="1"/>
  <c r="O106" i="1"/>
  <c r="G106" i="1"/>
  <c r="O105" i="1"/>
  <c r="G105" i="1"/>
  <c r="O104" i="1"/>
  <c r="G104" i="1"/>
  <c r="O103" i="1"/>
  <c r="G103" i="1"/>
  <c r="O102" i="1"/>
  <c r="G102" i="1"/>
  <c r="O101" i="1"/>
  <c r="G101" i="1"/>
  <c r="O100" i="1"/>
  <c r="G100" i="1"/>
  <c r="O99" i="1"/>
  <c r="G99" i="1"/>
  <c r="G95" i="1"/>
  <c r="O95" i="1"/>
  <c r="O18" i="1"/>
  <c r="G71" i="1"/>
  <c r="O71" i="1"/>
  <c r="G34" i="1"/>
  <c r="O34" i="1"/>
  <c r="G53" i="1"/>
  <c r="O53" i="1"/>
  <c r="O26" i="1"/>
  <c r="O21" i="1"/>
  <c r="G91" i="1"/>
  <c r="O91" i="1"/>
  <c r="G88" i="1"/>
  <c r="O88" i="1"/>
  <c r="G58" i="1"/>
  <c r="O58" i="1"/>
  <c r="G94" i="1"/>
  <c r="O94" i="1"/>
  <c r="G62" i="1"/>
  <c r="O62" i="1"/>
  <c r="G41" i="1"/>
  <c r="O41" i="1"/>
  <c r="G67" i="1"/>
  <c r="O67" i="1"/>
  <c r="O8" i="1"/>
  <c r="O50" i="1"/>
  <c r="O69" i="1"/>
  <c r="O39" i="1"/>
  <c r="O30" i="1"/>
  <c r="O61" i="1"/>
  <c r="O57" i="1"/>
  <c r="O56" i="1"/>
  <c r="O45" i="1"/>
  <c r="O93" i="1"/>
  <c r="O40" i="1"/>
  <c r="O96" i="1"/>
  <c r="O76" i="1"/>
  <c r="O70" i="1"/>
  <c r="O9" i="1"/>
  <c r="O78" i="1"/>
  <c r="O80" i="1"/>
  <c r="O87" i="1"/>
  <c r="O15" i="1"/>
  <c r="O28" i="1"/>
  <c r="O90" i="1"/>
  <c r="O19" i="1"/>
  <c r="O82" i="1"/>
  <c r="O32" i="1"/>
  <c r="G50" i="1"/>
  <c r="G69" i="1"/>
  <c r="G39" i="1"/>
  <c r="G61" i="1"/>
  <c r="G57" i="1"/>
  <c r="G56" i="1"/>
  <c r="G45" i="1"/>
  <c r="G93" i="1"/>
  <c r="G40" i="1"/>
  <c r="G96" i="1"/>
  <c r="G76" i="1"/>
  <c r="G70" i="1"/>
  <c r="G78" i="1"/>
  <c r="G80" i="1"/>
  <c r="G87" i="1"/>
  <c r="G90" i="1"/>
  <c r="G82" i="1"/>
  <c r="G75" i="1"/>
  <c r="G65" i="1"/>
  <c r="G63" i="1"/>
  <c r="G59" i="1"/>
  <c r="G97" i="1"/>
  <c r="G43" i="1"/>
  <c r="G84" i="1"/>
  <c r="G81" i="1"/>
  <c r="G49" i="1"/>
  <c r="G83" i="1"/>
  <c r="G98" i="1"/>
  <c r="G74" i="1"/>
  <c r="G89" i="1"/>
  <c r="G51" i="1"/>
  <c r="G55" i="1"/>
  <c r="G86" i="1"/>
  <c r="G68" i="1"/>
  <c r="G35" i="1"/>
  <c r="G33" i="1"/>
  <c r="G72" i="1"/>
  <c r="G36" i="1"/>
  <c r="G64" i="1"/>
  <c r="G37" i="1"/>
  <c r="G73" i="1"/>
  <c r="G77" i="1"/>
  <c r="G42" i="1"/>
  <c r="G79" i="1"/>
  <c r="G60" i="1"/>
  <c r="G52" i="1"/>
  <c r="G92" i="1"/>
  <c r="G38" i="1"/>
  <c r="G66" i="1"/>
  <c r="G48" i="1"/>
  <c r="G44" i="1"/>
  <c r="G47" i="1"/>
  <c r="G46" i="1"/>
  <c r="G54" i="1"/>
  <c r="G85" i="1"/>
  <c r="O46" i="1"/>
  <c r="O13" i="1"/>
  <c r="O27" i="1"/>
  <c r="O35" i="1"/>
  <c r="O77" i="1"/>
  <c r="O84" i="1"/>
  <c r="O83" i="1"/>
  <c r="O89" i="1"/>
  <c r="O85" i="1"/>
  <c r="O29" i="1"/>
  <c r="O86" i="1"/>
  <c r="O36" i="1"/>
  <c r="O7" i="1"/>
  <c r="O55" i="1"/>
  <c r="O16" i="1"/>
  <c r="O79" i="1"/>
  <c r="O66" i="1"/>
  <c r="O48" i="1"/>
  <c r="O37" i="1"/>
  <c r="O73" i="1"/>
  <c r="O64" i="1"/>
  <c r="O92" i="1"/>
  <c r="O44" i="1"/>
  <c r="O5" i="1"/>
  <c r="O24" i="1"/>
  <c r="O72" i="1"/>
  <c r="O20" i="1"/>
  <c r="O98" i="1"/>
  <c r="O75" i="1"/>
  <c r="O42" i="1"/>
  <c r="O49" i="1"/>
  <c r="O81" i="1"/>
  <c r="O97" i="1"/>
  <c r="O60" i="1"/>
  <c r="O74" i="1"/>
  <c r="O54" i="1"/>
  <c r="O38" i="1"/>
  <c r="O17" i="1"/>
  <c r="O10" i="1"/>
  <c r="O4" i="1"/>
  <c r="O6" i="1"/>
  <c r="O23" i="1"/>
  <c r="O33" i="1"/>
  <c r="O59" i="1"/>
  <c r="O52" i="1"/>
  <c r="O12" i="1"/>
  <c r="O63" i="1"/>
  <c r="O31" i="1"/>
  <c r="O25" i="1"/>
  <c r="O14" i="1"/>
  <c r="O43" i="1"/>
  <c r="O65" i="1"/>
  <c r="O51" i="1"/>
  <c r="O22" i="1"/>
  <c r="O47" i="1"/>
  <c r="O11" i="1"/>
  <c r="O68" i="1"/>
</calcChain>
</file>

<file path=xl/sharedStrings.xml><?xml version="1.0" encoding="utf-8"?>
<sst xmlns="http://schemas.openxmlformats.org/spreadsheetml/2006/main" count="1748" uniqueCount="357">
  <si>
    <t>Boat #</t>
  </si>
  <si>
    <t>Overall
Place</t>
  </si>
  <si>
    <t>First
Name</t>
  </si>
  <si>
    <t>Last
Name</t>
  </si>
  <si>
    <t>Time
Hours</t>
  </si>
  <si>
    <t>Time
Min</t>
  </si>
  <si>
    <t>Time
Sec</t>
  </si>
  <si>
    <t>Canoe Class</t>
  </si>
  <si>
    <t>Division</t>
  </si>
  <si>
    <t>Age
Division</t>
  </si>
  <si>
    <t>O = Open</t>
  </si>
  <si>
    <t>M = Master (40+)</t>
  </si>
  <si>
    <t>SrM = Sr Master (50+)</t>
  </si>
  <si>
    <t>GM = Golden Master (55+)</t>
  </si>
  <si>
    <t>KM = Kupuna Master (60+)</t>
  </si>
  <si>
    <t>N = Novice</t>
  </si>
  <si>
    <t>Division
Place</t>
  </si>
  <si>
    <t>Points</t>
  </si>
  <si>
    <t>Classes</t>
  </si>
  <si>
    <t>Divisions</t>
  </si>
  <si>
    <t>Age Divisions</t>
  </si>
  <si>
    <t>Women's</t>
  </si>
  <si>
    <t>Open</t>
  </si>
  <si>
    <t>Men's</t>
  </si>
  <si>
    <t>Novice</t>
  </si>
  <si>
    <t>Mixed</t>
  </si>
  <si>
    <t>Masters</t>
  </si>
  <si>
    <t>Kayak</t>
  </si>
  <si>
    <t>Sr Masters</t>
  </si>
  <si>
    <t>Golden Masters</t>
  </si>
  <si>
    <t>Kupuna Masters</t>
  </si>
  <si>
    <t>SUP</t>
  </si>
  <si>
    <t>40+</t>
  </si>
  <si>
    <t>50+</t>
  </si>
  <si>
    <t>55+</t>
  </si>
  <si>
    <t>60+</t>
  </si>
  <si>
    <t>V1</t>
  </si>
  <si>
    <t>Time</t>
  </si>
  <si>
    <t>V3</t>
  </si>
  <si>
    <t>Mark</t>
  </si>
  <si>
    <t>McDermott</t>
  </si>
  <si>
    <t>Audrey</t>
  </si>
  <si>
    <t>Frey</t>
  </si>
  <si>
    <t>Lance</t>
  </si>
  <si>
    <t>Romo</t>
  </si>
  <si>
    <t>Mike</t>
  </si>
  <si>
    <t>Hammer</t>
  </si>
  <si>
    <t>Brian</t>
  </si>
  <si>
    <t>Smart</t>
  </si>
  <si>
    <t>Shane</t>
  </si>
  <si>
    <t>Baker</t>
  </si>
  <si>
    <t>Martin</t>
  </si>
  <si>
    <t>Withington</t>
  </si>
  <si>
    <t>John</t>
  </si>
  <si>
    <t>David</t>
  </si>
  <si>
    <t>Rawlins</t>
  </si>
  <si>
    <t>Andy/Rick</t>
  </si>
  <si>
    <t>Michels/Olson</t>
  </si>
  <si>
    <t>Bill</t>
  </si>
  <si>
    <t>Forsythe</t>
  </si>
  <si>
    <t>Rick</t>
  </si>
  <si>
    <t>Renaud</t>
  </si>
  <si>
    <t>Dave</t>
  </si>
  <si>
    <t>Anderson</t>
  </si>
  <si>
    <t>Tanja</t>
  </si>
  <si>
    <t>Reiners</t>
  </si>
  <si>
    <t>Kenneth</t>
  </si>
  <si>
    <t>Ang</t>
  </si>
  <si>
    <t>Greg</t>
  </si>
  <si>
    <t>Gavin</t>
  </si>
  <si>
    <t>McWilliams</t>
  </si>
  <si>
    <t>Patrick</t>
  </si>
  <si>
    <t>Hwang</t>
  </si>
  <si>
    <t>Strimling</t>
  </si>
  <si>
    <t>Lise</t>
  </si>
  <si>
    <t>Glaser</t>
  </si>
  <si>
    <t>Renee</t>
  </si>
  <si>
    <t>Tackett</t>
  </si>
  <si>
    <t>Paul</t>
  </si>
  <si>
    <t>Eric</t>
  </si>
  <si>
    <t>Nordstrom</t>
  </si>
  <si>
    <t>Peter</t>
  </si>
  <si>
    <t>Sarah</t>
  </si>
  <si>
    <t>Sandstrom</t>
  </si>
  <si>
    <t>Bob</t>
  </si>
  <si>
    <t>Stewart</t>
  </si>
  <si>
    <t>Doug</t>
  </si>
  <si>
    <t>Itami</t>
  </si>
  <si>
    <t>Blue</t>
  </si>
  <si>
    <t>Smith</t>
  </si>
  <si>
    <t>Geoff/Barb</t>
  </si>
  <si>
    <t>Todd</t>
  </si>
  <si>
    <t>Whitby</t>
  </si>
  <si>
    <t>Chris</t>
  </si>
  <si>
    <t>Jim</t>
  </si>
  <si>
    <t>Schulz</t>
  </si>
  <si>
    <t>Bruce</t>
  </si>
  <si>
    <t>Thomas</t>
  </si>
  <si>
    <t>Russ</t>
  </si>
  <si>
    <t>Woosley</t>
  </si>
  <si>
    <t>Steve</t>
  </si>
  <si>
    <t>Erik</t>
  </si>
  <si>
    <t>Cryder</t>
  </si>
  <si>
    <t>Brenden</t>
  </si>
  <si>
    <t>Graeme</t>
  </si>
  <si>
    <t>Galves</t>
  </si>
  <si>
    <t>2016 Winter Series Results</t>
  </si>
  <si>
    <t>Marth</t>
  </si>
  <si>
    <t>Lance/Doug</t>
  </si>
  <si>
    <t>Kahn/Miyata</t>
  </si>
  <si>
    <t>Freeto</t>
  </si>
  <si>
    <t>Julie</t>
  </si>
  <si>
    <t>Rea</t>
  </si>
  <si>
    <t>Bill/Melissa</t>
  </si>
  <si>
    <t>Anderson/Swanson</t>
  </si>
  <si>
    <t>Wong/Goto</t>
  </si>
  <si>
    <t>Oreiro</t>
  </si>
  <si>
    <t>Wiviott</t>
  </si>
  <si>
    <t>Cary</t>
  </si>
  <si>
    <t>Morris</t>
  </si>
  <si>
    <t>Troy</t>
  </si>
  <si>
    <t>Nishikawa</t>
  </si>
  <si>
    <t>Renick/Ken</t>
  </si>
  <si>
    <t>Woods/Kroeger</t>
  </si>
  <si>
    <t>Mares</t>
  </si>
  <si>
    <t>Broadbent</t>
  </si>
  <si>
    <t>Tyler</t>
  </si>
  <si>
    <t>Irwin</t>
  </si>
  <si>
    <t>Marcus</t>
  </si>
  <si>
    <t>Alan/Beau</t>
  </si>
  <si>
    <t>Lipp/Whitehead</t>
  </si>
  <si>
    <t>Rajala</t>
  </si>
  <si>
    <t>Nebeker</t>
  </si>
  <si>
    <t>Kevin/Amber</t>
  </si>
  <si>
    <t>Olney/Zipperer</t>
  </si>
  <si>
    <t>Jill/Kim</t>
  </si>
  <si>
    <t>Komoto/Reeves</t>
  </si>
  <si>
    <t>Jason</t>
  </si>
  <si>
    <t>Loo</t>
  </si>
  <si>
    <t>Edgar</t>
  </si>
  <si>
    <t>Valentin</t>
  </si>
  <si>
    <t>Roman</t>
  </si>
  <si>
    <t>Magiescetyn</t>
  </si>
  <si>
    <t>Donogh</t>
  </si>
  <si>
    <t>Ryan</t>
  </si>
  <si>
    <t>Stringfellow</t>
  </si>
  <si>
    <t>Jeff</t>
  </si>
  <si>
    <t>Coburn</t>
  </si>
  <si>
    <t>Tony</t>
  </si>
  <si>
    <t>Brown</t>
  </si>
  <si>
    <t>Nattie</t>
  </si>
  <si>
    <t>Das</t>
  </si>
  <si>
    <t>Micheal</t>
  </si>
  <si>
    <t>Lampi</t>
  </si>
  <si>
    <t>Other</t>
  </si>
  <si>
    <t>Aimee</t>
  </si>
  <si>
    <t>Edwards</t>
  </si>
  <si>
    <t>Tim</t>
  </si>
  <si>
    <t>Garth/Lisa</t>
  </si>
  <si>
    <t>Irwin/Robertson</t>
  </si>
  <si>
    <t>Estelle</t>
  </si>
  <si>
    <t>Matheson</t>
  </si>
  <si>
    <t>Laurie</t>
  </si>
  <si>
    <t>Aardal</t>
  </si>
  <si>
    <t>Csaba</t>
  </si>
  <si>
    <t>Kutrovics</t>
  </si>
  <si>
    <t>Aaron</t>
  </si>
  <si>
    <t>Poledna</t>
  </si>
  <si>
    <t>Graison</t>
  </si>
  <si>
    <t>Rother</t>
  </si>
  <si>
    <t>Jocelyn</t>
  </si>
  <si>
    <t>Ritchie</t>
  </si>
  <si>
    <t>Rob</t>
  </si>
  <si>
    <t>Casey</t>
  </si>
  <si>
    <t>Heather</t>
  </si>
  <si>
    <t>Taylor</t>
  </si>
  <si>
    <t>Donahue</t>
  </si>
  <si>
    <t>Jessica</t>
  </si>
  <si>
    <t>Engle</t>
  </si>
  <si>
    <t>Sarniak</t>
  </si>
  <si>
    <t>Joe</t>
  </si>
  <si>
    <t>McColskey</t>
  </si>
  <si>
    <t>Fay/Lon</t>
  </si>
  <si>
    <t>Tong/Kincannon</t>
  </si>
  <si>
    <t>Magus</t>
  </si>
  <si>
    <t>Pence</t>
  </si>
  <si>
    <t>Alex</t>
  </si>
  <si>
    <t>Vaughan</t>
  </si>
  <si>
    <t>Dan</t>
  </si>
  <si>
    <t>Moseley</t>
  </si>
  <si>
    <t>Ayelet</t>
  </si>
  <si>
    <t>Ezran</t>
  </si>
  <si>
    <t>Jon</t>
  </si>
  <si>
    <t>Harwood</t>
  </si>
  <si>
    <t>Park</t>
  </si>
  <si>
    <t>Sean</t>
  </si>
  <si>
    <t>Nardquist</t>
  </si>
  <si>
    <t>Briggs/Schleger</t>
  </si>
  <si>
    <t>Jamie</t>
  </si>
  <si>
    <t>Stroble</t>
  </si>
  <si>
    <t>Boatman</t>
  </si>
  <si>
    <t>Vern/Jeff</t>
  </si>
  <si>
    <t>Heikkila/Wong</t>
  </si>
  <si>
    <t>Joel</t>
  </si>
  <si>
    <t>Michele</t>
  </si>
  <si>
    <t>Black</t>
  </si>
  <si>
    <t>Craig</t>
  </si>
  <si>
    <t>Holt</t>
  </si>
  <si>
    <t>Cris</t>
  </si>
  <si>
    <t>Trimble</t>
  </si>
  <si>
    <t>Bennett</t>
  </si>
  <si>
    <t>Maloney</t>
  </si>
  <si>
    <t>KM = Kupuna Golden Master (70+)</t>
  </si>
  <si>
    <t>Kupuna Golden Masters</t>
  </si>
  <si>
    <t>70+</t>
  </si>
  <si>
    <t>OC1</t>
  </si>
  <si>
    <t>OC2</t>
  </si>
  <si>
    <t>HPK</t>
  </si>
  <si>
    <t>Senior Masters</t>
  </si>
  <si>
    <t>HPK2</t>
  </si>
  <si>
    <t>pedalboat</t>
  </si>
  <si>
    <t>HPK = Surfski, changed the name to be compatible with Webscorer.</t>
  </si>
  <si>
    <t>!!!!</t>
  </si>
  <si>
    <t>!!!! These cells have formulas, do not overwrite!</t>
  </si>
  <si>
    <t>Race#</t>
  </si>
  <si>
    <t>Jericho Race 1/23/2016</t>
  </si>
  <si>
    <t>Manual Time</t>
  </si>
  <si>
    <t>Calculated Time</t>
  </si>
  <si>
    <t>The next tab, category results, top 5 only is automatically populated from this tab.  Use it or not, your choice.</t>
  </si>
  <si>
    <t>Populate only this page of the template.</t>
  </si>
  <si>
    <t>Laci</t>
  </si>
  <si>
    <t>James</t>
  </si>
  <si>
    <t>Jesse</t>
  </si>
  <si>
    <t>Kent</t>
  </si>
  <si>
    <t>Andrew</t>
  </si>
  <si>
    <t>Ernie</t>
  </si>
  <si>
    <t>Ben</t>
  </si>
  <si>
    <t>Ken</t>
  </si>
  <si>
    <t>Tamas</t>
  </si>
  <si>
    <t>Tara</t>
  </si>
  <si>
    <t>SP</t>
  </si>
  <si>
    <t>Michelle</t>
  </si>
  <si>
    <t>Mignon</t>
  </si>
  <si>
    <t>Ian</t>
  </si>
  <si>
    <t>Frank</t>
  </si>
  <si>
    <t>Theresa</t>
  </si>
  <si>
    <t>Marlies</t>
  </si>
  <si>
    <t>Graham</t>
  </si>
  <si>
    <t>Samuel</t>
  </si>
  <si>
    <t>Debbie</t>
  </si>
  <si>
    <t>Adam</t>
  </si>
  <si>
    <t>Shannon</t>
  </si>
  <si>
    <t>Annie</t>
  </si>
  <si>
    <t>Krisztina</t>
  </si>
  <si>
    <t>Frederic</t>
  </si>
  <si>
    <t>Arne</t>
  </si>
  <si>
    <t>Dobrovlny</t>
  </si>
  <si>
    <t>Clement</t>
  </si>
  <si>
    <t>Berneman/Stewart</t>
  </si>
  <si>
    <t>Robertson/Irwin</t>
  </si>
  <si>
    <t>Budjos</t>
  </si>
  <si>
    <t>Pither/Mancell</t>
  </si>
  <si>
    <t>Woodman</t>
  </si>
  <si>
    <t>Lwne/Petit</t>
  </si>
  <si>
    <t>Hill</t>
  </si>
  <si>
    <t>Matiesschyn</t>
  </si>
  <si>
    <t>Hodanic</t>
  </si>
  <si>
    <t>Balcom</t>
  </si>
  <si>
    <t>Hegedus</t>
  </si>
  <si>
    <t>Gorrie</t>
  </si>
  <si>
    <t>McLean</t>
  </si>
  <si>
    <t>Wong</t>
  </si>
  <si>
    <t>Smillie</t>
  </si>
  <si>
    <t>Asano</t>
  </si>
  <si>
    <t>Smith/Biggin</t>
  </si>
  <si>
    <t>Mihalyi</t>
  </si>
  <si>
    <t>Ages</t>
  </si>
  <si>
    <t>Nguyen/Morisette</t>
  </si>
  <si>
    <t>Forand</t>
  </si>
  <si>
    <t>Kendall</t>
  </si>
  <si>
    <t>Hastings</t>
  </si>
  <si>
    <t>Wahlstrom/Hegedus</t>
  </si>
  <si>
    <t>Low</t>
  </si>
  <si>
    <t>Aio/Keliinoi</t>
  </si>
  <si>
    <t>Genge</t>
  </si>
  <si>
    <t>Fontenelle</t>
  </si>
  <si>
    <t>Bolden</t>
  </si>
  <si>
    <t>Farah</t>
  </si>
  <si>
    <t>Washington/Alezxander</t>
  </si>
  <si>
    <t>Jordan</t>
  </si>
  <si>
    <t>Boles</t>
  </si>
  <si>
    <t>Ernst</t>
  </si>
  <si>
    <t>Siu</t>
  </si>
  <si>
    <t>Pabsdorf</t>
  </si>
  <si>
    <t>Cole</t>
  </si>
  <si>
    <t>Bell</t>
  </si>
  <si>
    <t>Boulding</t>
  </si>
  <si>
    <t>Harasztosi</t>
  </si>
  <si>
    <t>Buxbaum</t>
  </si>
  <si>
    <t>Gutman</t>
  </si>
  <si>
    <t>Mike/Lorri</t>
  </si>
  <si>
    <t>Lisa/Garth</t>
  </si>
  <si>
    <t>Steve/Doug</t>
  </si>
  <si>
    <t>Lyenne/Antoine</t>
  </si>
  <si>
    <t>Darrell/Jason</t>
  </si>
  <si>
    <t>Kat/Grace</t>
  </si>
  <si>
    <t>Carl/Michael</t>
  </si>
  <si>
    <t>Paul/Robert</t>
  </si>
  <si>
    <t>Autumn/Deborah</t>
  </si>
  <si>
    <t>Canoe
Class</t>
  </si>
  <si>
    <t>Cumm.
Points</t>
  </si>
  <si>
    <t>No. of
Races</t>
  </si>
  <si>
    <t>DNF</t>
  </si>
  <si>
    <t>DNS</t>
  </si>
  <si>
    <t xml:space="preserve">Mulu  / Brian </t>
  </si>
  <si>
    <t>Tapasa /  Itami</t>
  </si>
  <si>
    <t>Scharffenberg</t>
  </si>
  <si>
    <t>Tedrow</t>
  </si>
  <si>
    <t>Ken  / Tanja</t>
  </si>
  <si>
    <t>Kroeger / Reiners</t>
  </si>
  <si>
    <t xml:space="preserve">Geoff / Barb </t>
  </si>
  <si>
    <t>Briggs/ Schleiger</t>
  </si>
  <si>
    <t xml:space="preserve">Craig / Marti </t>
  </si>
  <si>
    <t>Holt / Traver</t>
  </si>
  <si>
    <t>Michael</t>
  </si>
  <si>
    <t>Dee</t>
  </si>
  <si>
    <t>Bill  / Melissa</t>
  </si>
  <si>
    <t>Anderson / Swanson</t>
  </si>
  <si>
    <t>Molly / Jessica</t>
  </si>
  <si>
    <t>Cansler / John</t>
  </si>
  <si>
    <t>Darrell</t>
  </si>
  <si>
    <t>Pietila</t>
  </si>
  <si>
    <t>Lon / Fay</t>
  </si>
  <si>
    <t>Kincannon / Tong</t>
  </si>
  <si>
    <t>Doug Miyata</t>
  </si>
  <si>
    <t>Harrison</t>
  </si>
  <si>
    <t>Kahn</t>
  </si>
  <si>
    <t>Jeremy</t>
  </si>
  <si>
    <t>Almeon</t>
  </si>
  <si>
    <t>Lori</t>
  </si>
  <si>
    <t>Jorgenson</t>
  </si>
  <si>
    <t>Dorenkamp</t>
  </si>
  <si>
    <t>Tom / Cara</t>
  </si>
  <si>
    <t>Achor/ Lee</t>
  </si>
  <si>
    <t>Ann</t>
  </si>
  <si>
    <t>Renaud-Wilkinson</t>
  </si>
  <si>
    <t>Karen</t>
  </si>
  <si>
    <t>Sceva</t>
  </si>
  <si>
    <t>Lugar</t>
  </si>
  <si>
    <t>Tau</t>
  </si>
  <si>
    <t>Porter</t>
  </si>
  <si>
    <t>OC-2</t>
  </si>
  <si>
    <t>OC-1</t>
  </si>
  <si>
    <t xml:space="preserve">V-1 </t>
  </si>
  <si>
    <t>V-1</t>
  </si>
  <si>
    <t xml:space="preserve">OC-1 </t>
  </si>
  <si>
    <t>Ernie/Alan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</si>
</sst>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;@"/>
    <numFmt numFmtId="165" formatCode="[h]:mm:ss.00"/>
  </numFmts>
  <fonts count="6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2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/>
    <xf numFmtId="49" fontId="1" fillId="0" borderId="0" xfId="0" applyNumberFormat="1" applyFont="1" applyAlignment="1">
      <alignment horizontal="left" vertical="center"/>
    </xf>
    <xf numFmtId="0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0" fillId="0" borderId="0" xfId="0" applyFill="1" applyBorder="1"/>
    <xf numFmtId="0" fontId="0" fillId="0" borderId="0" xfId="0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5" fontId="0" fillId="0" borderId="0" xfId="0" applyNumberFormat="1" applyFill="1" applyBorder="1"/>
    <xf numFmtId="0" fontId="0" fillId="0" borderId="0" xfId="0" applyBorder="1"/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0" borderId="0" xfId="0" applyNumberFormat="1" applyBorder="1" applyAlignment="1">
      <alignment horizontal="right"/>
    </xf>
    <xf numFmtId="164" fontId="0" fillId="0" borderId="0" xfId="0" applyNumberFormat="1" applyFill="1" applyBorder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165" fontId="0" fillId="0" borderId="0" xfId="0" applyNumberFormat="1" applyFill="1" applyBorder="1" applyAlignment="1">
      <alignment horizontal="left" indent="1"/>
    </xf>
    <xf numFmtId="0" fontId="0" fillId="0" borderId="0" xfId="0" applyFont="1" applyAlignment="1">
      <alignment horizontal="center"/>
    </xf>
  </cellXfs>
  <cellStyles count="2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AA123"/>
  <sheetViews>
    <sheetView workbookViewId="0">
      <selection activeCell="B3" sqref="B3:O48"/>
    </sheetView>
  </sheetViews>
  <sheetFormatPr baseColWidth="10" defaultColWidth="8.83203125" defaultRowHeight="13" x14ac:dyDescent="0.15"/>
  <cols>
    <col min="1" max="1" width="1" customWidth="1"/>
    <col min="2" max="2" width="13" style="1" customWidth="1"/>
    <col min="3" max="3" width="13" style="9" customWidth="1"/>
    <col min="4" max="6" width="13" style="1" customWidth="1"/>
    <col min="7" max="7" width="11.6640625" style="1" customWidth="1"/>
    <col min="8" max="8" width="9.5" style="10" customWidth="1"/>
    <col min="9" max="9" width="13" customWidth="1"/>
    <col min="10" max="10" width="17" bestFit="1" customWidth="1"/>
    <col min="11" max="11" width="11.5" style="1" bestFit="1" customWidth="1"/>
    <col min="12" max="12" width="11.5" style="1" customWidth="1"/>
    <col min="13" max="13" width="14.6640625" style="1" bestFit="1" customWidth="1"/>
    <col min="14" max="14" width="14.5" style="1" customWidth="1"/>
    <col min="15" max="15" width="11.1640625" style="1" bestFit="1" customWidth="1"/>
    <col min="17" max="17" width="8.83203125" style="12"/>
    <col min="19" max="19" width="8.83203125" customWidth="1"/>
    <col min="20" max="20" width="18.83203125" style="26" customWidth="1"/>
    <col min="22" max="22" width="8.33203125" bestFit="1" customWidth="1"/>
    <col min="23" max="23" width="8.6640625" bestFit="1" customWidth="1"/>
    <col min="24" max="24" width="14.6640625" bestFit="1" customWidth="1"/>
  </cols>
  <sheetData>
    <row r="2" spans="2:27" s="6" customFormat="1" ht="18" x14ac:dyDescent="0.2">
      <c r="B2" s="4" t="s">
        <v>106</v>
      </c>
      <c r="C2" s="13" t="s">
        <v>225</v>
      </c>
      <c r="D2" s="5"/>
      <c r="E2" s="5"/>
      <c r="F2" s="5"/>
      <c r="G2" s="33" t="s">
        <v>222</v>
      </c>
      <c r="H2" s="35"/>
      <c r="K2" s="7"/>
      <c r="L2" s="7"/>
      <c r="M2" s="7"/>
      <c r="N2" s="7"/>
      <c r="O2" s="33" t="s">
        <v>222</v>
      </c>
      <c r="Q2" s="32"/>
      <c r="R2" s="32"/>
      <c r="S2" s="33" t="s">
        <v>223</v>
      </c>
      <c r="T2" s="34"/>
      <c r="V2" s="32" t="s">
        <v>221</v>
      </c>
      <c r="W2" s="31"/>
      <c r="X2" s="31"/>
      <c r="Y2" s="31"/>
      <c r="Z2" s="31"/>
      <c r="AA2" s="31"/>
    </row>
    <row r="3" spans="2:27" s="2" customFormat="1" ht="26" x14ac:dyDescent="0.15">
      <c r="B3" s="3" t="s">
        <v>1</v>
      </c>
      <c r="C3" s="8" t="s">
        <v>0</v>
      </c>
      <c r="D3" s="3" t="s">
        <v>4</v>
      </c>
      <c r="E3" s="3" t="s">
        <v>5</v>
      </c>
      <c r="F3" s="3" t="s">
        <v>6</v>
      </c>
      <c r="G3" s="3" t="s">
        <v>227</v>
      </c>
      <c r="H3" s="3" t="s">
        <v>226</v>
      </c>
      <c r="I3" s="3" t="s">
        <v>2</v>
      </c>
      <c r="J3" s="3" t="s">
        <v>3</v>
      </c>
      <c r="K3" s="3" t="s">
        <v>7</v>
      </c>
      <c r="L3" s="2" t="s">
        <v>8</v>
      </c>
      <c r="M3" s="3" t="s">
        <v>9</v>
      </c>
      <c r="N3" s="3" t="s">
        <v>16</v>
      </c>
      <c r="O3" s="3" t="s">
        <v>17</v>
      </c>
      <c r="T3" s="24"/>
    </row>
    <row r="4" spans="2:27" x14ac:dyDescent="0.15">
      <c r="B4" s="1">
        <v>1</v>
      </c>
      <c r="C4" s="43">
        <v>675</v>
      </c>
      <c r="D4" s="44"/>
      <c r="E4" s="44"/>
      <c r="F4" s="44"/>
      <c r="G4" s="45">
        <f>TIME(D4,E4,F4)</f>
        <v>0</v>
      </c>
      <c r="H4" s="46">
        <v>3.6109953703703707E-2</v>
      </c>
      <c r="I4" s="43" t="s">
        <v>314</v>
      </c>
      <c r="J4" s="43" t="s">
        <v>315</v>
      </c>
      <c r="K4" s="43" t="s">
        <v>351</v>
      </c>
      <c r="L4" s="47" t="s">
        <v>23</v>
      </c>
      <c r="M4" s="43" t="s">
        <v>26</v>
      </c>
      <c r="N4" s="44">
        <v>1</v>
      </c>
      <c r="O4" s="18">
        <f t="shared" ref="O4:O35" si="0">IF(OR(N4&gt;5,N4=0),0,6-N4)</f>
        <v>5</v>
      </c>
      <c r="T4" s="25" t="s">
        <v>10</v>
      </c>
      <c r="V4" s="12" t="s">
        <v>18</v>
      </c>
      <c r="W4" s="12" t="s">
        <v>19</v>
      </c>
      <c r="X4" s="12" t="s">
        <v>20</v>
      </c>
    </row>
    <row r="5" spans="2:27" x14ac:dyDescent="0.15">
      <c r="B5" s="1">
        <v>2</v>
      </c>
      <c r="C5" s="43">
        <v>393</v>
      </c>
      <c r="D5" s="44"/>
      <c r="E5" s="44"/>
      <c r="F5" s="44"/>
      <c r="G5" s="45">
        <f t="shared" ref="G5:G32" si="1">TIME(D5,E5,F5)</f>
        <v>0</v>
      </c>
      <c r="H5" s="46">
        <v>3.6153935185185185E-2</v>
      </c>
      <c r="I5" s="43" t="s">
        <v>101</v>
      </c>
      <c r="J5" s="43" t="s">
        <v>316</v>
      </c>
      <c r="K5" s="43" t="s">
        <v>352</v>
      </c>
      <c r="L5" s="47" t="s">
        <v>23</v>
      </c>
      <c r="M5" s="43" t="s">
        <v>22</v>
      </c>
      <c r="N5" s="44">
        <v>1</v>
      </c>
      <c r="O5" s="18">
        <f t="shared" si="0"/>
        <v>5</v>
      </c>
      <c r="T5" s="25" t="s">
        <v>11</v>
      </c>
      <c r="V5" s="12" t="s">
        <v>215</v>
      </c>
      <c r="W5" s="12" t="s">
        <v>21</v>
      </c>
      <c r="X5" s="12" t="s">
        <v>22</v>
      </c>
    </row>
    <row r="6" spans="2:27" x14ac:dyDescent="0.15">
      <c r="B6" s="19">
        <v>3</v>
      </c>
      <c r="C6" s="43">
        <v>97</v>
      </c>
      <c r="D6" s="44"/>
      <c r="E6" s="44"/>
      <c r="F6" s="44"/>
      <c r="G6" s="45">
        <f t="shared" si="1"/>
        <v>0</v>
      </c>
      <c r="H6" s="46">
        <v>3.651041666666667E-2</v>
      </c>
      <c r="I6" s="43" t="s">
        <v>203</v>
      </c>
      <c r="J6" s="43" t="s">
        <v>73</v>
      </c>
      <c r="K6" s="43" t="s">
        <v>352</v>
      </c>
      <c r="L6" s="47" t="s">
        <v>23</v>
      </c>
      <c r="M6" s="43" t="s">
        <v>26</v>
      </c>
      <c r="N6" s="44">
        <v>1</v>
      </c>
      <c r="O6" s="18">
        <f t="shared" si="0"/>
        <v>5</v>
      </c>
      <c r="T6" s="25" t="s">
        <v>12</v>
      </c>
      <c r="V6" s="12" t="s">
        <v>216</v>
      </c>
      <c r="W6" s="12" t="s">
        <v>23</v>
      </c>
      <c r="X6" s="12" t="s">
        <v>24</v>
      </c>
    </row>
    <row r="7" spans="2:27" x14ac:dyDescent="0.15">
      <c r="B7" s="20">
        <v>4</v>
      </c>
      <c r="C7" s="43">
        <v>595</v>
      </c>
      <c r="D7" s="44"/>
      <c r="E7" s="44"/>
      <c r="F7" s="44"/>
      <c r="G7" s="45">
        <f t="shared" si="1"/>
        <v>0</v>
      </c>
      <c r="H7" s="46">
        <v>3.7046296296296292E-2</v>
      </c>
      <c r="I7" s="43" t="s">
        <v>91</v>
      </c>
      <c r="J7" s="43" t="s">
        <v>92</v>
      </c>
      <c r="K7" s="43" t="s">
        <v>352</v>
      </c>
      <c r="L7" s="47" t="s">
        <v>23</v>
      </c>
      <c r="M7" s="43" t="s">
        <v>26</v>
      </c>
      <c r="N7" s="44">
        <v>2</v>
      </c>
      <c r="O7" s="18">
        <f t="shared" si="0"/>
        <v>4</v>
      </c>
      <c r="T7" s="25" t="s">
        <v>13</v>
      </c>
      <c r="V7" s="12" t="s">
        <v>217</v>
      </c>
      <c r="W7" s="12" t="s">
        <v>25</v>
      </c>
      <c r="X7" s="12" t="s">
        <v>26</v>
      </c>
      <c r="Y7" t="s">
        <v>32</v>
      </c>
    </row>
    <row r="8" spans="2:27" x14ac:dyDescent="0.15">
      <c r="B8" s="20">
        <v>5</v>
      </c>
      <c r="C8" s="43">
        <v>668</v>
      </c>
      <c r="D8" s="44"/>
      <c r="E8" s="44"/>
      <c r="F8" s="44"/>
      <c r="G8" s="45">
        <f t="shared" si="1"/>
        <v>0</v>
      </c>
      <c r="H8" s="46">
        <v>3.7614583333333333E-2</v>
      </c>
      <c r="I8" s="43" t="s">
        <v>137</v>
      </c>
      <c r="J8" s="43" t="s">
        <v>317</v>
      </c>
      <c r="K8" s="12" t="s">
        <v>217</v>
      </c>
      <c r="L8" s="47" t="s">
        <v>23</v>
      </c>
      <c r="M8" s="43" t="s">
        <v>26</v>
      </c>
      <c r="N8" s="44">
        <v>1</v>
      </c>
      <c r="O8" s="18">
        <f t="shared" si="0"/>
        <v>5</v>
      </c>
      <c r="T8" s="25" t="s">
        <v>14</v>
      </c>
      <c r="V8" s="12" t="s">
        <v>27</v>
      </c>
      <c r="W8" s="12"/>
      <c r="X8" s="12" t="s">
        <v>218</v>
      </c>
      <c r="Y8" t="s">
        <v>33</v>
      </c>
    </row>
    <row r="9" spans="2:27" x14ac:dyDescent="0.15">
      <c r="B9" s="20">
        <v>6</v>
      </c>
      <c r="C9" s="43">
        <v>261</v>
      </c>
      <c r="D9" s="44"/>
      <c r="E9" s="44"/>
      <c r="F9" s="44"/>
      <c r="G9" s="45">
        <f t="shared" si="1"/>
        <v>0</v>
      </c>
      <c r="H9" s="46">
        <v>3.7778935185185179E-2</v>
      </c>
      <c r="I9" s="43" t="s">
        <v>60</v>
      </c>
      <c r="J9" s="43" t="s">
        <v>169</v>
      </c>
      <c r="K9" s="12" t="s">
        <v>217</v>
      </c>
      <c r="L9" s="47" t="s">
        <v>23</v>
      </c>
      <c r="M9" s="43" t="s">
        <v>26</v>
      </c>
      <c r="N9" s="44">
        <v>2</v>
      </c>
      <c r="O9" s="18">
        <f t="shared" si="0"/>
        <v>4</v>
      </c>
      <c r="T9" s="25" t="s">
        <v>212</v>
      </c>
      <c r="V9" s="12" t="s">
        <v>31</v>
      </c>
      <c r="W9" s="12"/>
      <c r="X9" s="12" t="s">
        <v>29</v>
      </c>
      <c r="Y9" t="s">
        <v>34</v>
      </c>
    </row>
    <row r="10" spans="2:27" x14ac:dyDescent="0.15">
      <c r="B10" s="20">
        <v>7</v>
      </c>
      <c r="C10" s="43">
        <v>777</v>
      </c>
      <c r="D10" s="44"/>
      <c r="E10" s="44"/>
      <c r="F10" s="44"/>
      <c r="G10" s="45">
        <f t="shared" si="1"/>
        <v>0</v>
      </c>
      <c r="H10" s="46">
        <v>3.7800925925925925E-2</v>
      </c>
      <c r="I10" s="43" t="s">
        <v>318</v>
      </c>
      <c r="J10" s="43" t="s">
        <v>319</v>
      </c>
      <c r="K10" s="43" t="s">
        <v>351</v>
      </c>
      <c r="L10" s="43" t="s">
        <v>25</v>
      </c>
      <c r="M10" s="43" t="s">
        <v>26</v>
      </c>
      <c r="N10" s="44">
        <v>1</v>
      </c>
      <c r="O10" s="18">
        <f t="shared" si="0"/>
        <v>5</v>
      </c>
      <c r="T10" s="25" t="s">
        <v>15</v>
      </c>
      <c r="V10" s="12" t="s">
        <v>36</v>
      </c>
      <c r="W10" s="12"/>
      <c r="X10" s="12" t="s">
        <v>30</v>
      </c>
      <c r="Y10" t="s">
        <v>35</v>
      </c>
    </row>
    <row r="11" spans="2:27" x14ac:dyDescent="0.15">
      <c r="B11" s="20">
        <v>8</v>
      </c>
      <c r="C11" s="43">
        <v>645</v>
      </c>
      <c r="D11" s="44"/>
      <c r="E11" s="44"/>
      <c r="F11" s="44"/>
      <c r="G11" s="45">
        <f t="shared" si="1"/>
        <v>0</v>
      </c>
      <c r="H11" s="46">
        <v>3.8215277777777779E-2</v>
      </c>
      <c r="I11" s="43" t="s">
        <v>320</v>
      </c>
      <c r="J11" s="43" t="s">
        <v>321</v>
      </c>
      <c r="K11" s="43" t="s">
        <v>351</v>
      </c>
      <c r="L11" s="43" t="s">
        <v>25</v>
      </c>
      <c r="M11" s="43" t="s">
        <v>28</v>
      </c>
      <c r="N11" s="44">
        <v>1</v>
      </c>
      <c r="O11" s="18">
        <f t="shared" si="0"/>
        <v>5</v>
      </c>
      <c r="V11" t="s">
        <v>38</v>
      </c>
      <c r="X11" s="12" t="s">
        <v>213</v>
      </c>
      <c r="Y11" s="12" t="s">
        <v>214</v>
      </c>
    </row>
    <row r="12" spans="2:27" x14ac:dyDescent="0.15">
      <c r="B12" s="20">
        <v>9</v>
      </c>
      <c r="C12" s="43">
        <v>584</v>
      </c>
      <c r="D12" s="44"/>
      <c r="E12" s="44"/>
      <c r="F12" s="44"/>
      <c r="G12" s="45">
        <f t="shared" si="1"/>
        <v>0</v>
      </c>
      <c r="H12" s="46">
        <v>3.8401620370370371E-2</v>
      </c>
      <c r="I12" s="43" t="s">
        <v>322</v>
      </c>
      <c r="J12" s="43" t="s">
        <v>323</v>
      </c>
      <c r="K12" s="43" t="s">
        <v>351</v>
      </c>
      <c r="L12" s="47" t="s">
        <v>23</v>
      </c>
      <c r="M12" s="43" t="s">
        <v>30</v>
      </c>
      <c r="N12" s="44">
        <v>1</v>
      </c>
      <c r="O12" s="18">
        <f t="shared" si="0"/>
        <v>5</v>
      </c>
      <c r="T12" s="26">
        <v>1</v>
      </c>
      <c r="U12">
        <v>5</v>
      </c>
      <c r="V12" t="s">
        <v>219</v>
      </c>
    </row>
    <row r="13" spans="2:27" x14ac:dyDescent="0.15">
      <c r="B13" s="20">
        <v>10</v>
      </c>
      <c r="C13" s="43">
        <v>757</v>
      </c>
      <c r="D13" s="44"/>
      <c r="E13" s="44"/>
      <c r="F13" s="44"/>
      <c r="G13" s="45">
        <f t="shared" si="1"/>
        <v>0</v>
      </c>
      <c r="H13" s="46">
        <v>3.8446759259259264E-2</v>
      </c>
      <c r="I13" s="43" t="s">
        <v>324</v>
      </c>
      <c r="J13" s="43" t="s">
        <v>325</v>
      </c>
      <c r="K13" s="12" t="s">
        <v>217</v>
      </c>
      <c r="L13" s="47" t="s">
        <v>23</v>
      </c>
      <c r="M13" s="43" t="s">
        <v>29</v>
      </c>
      <c r="N13" s="44">
        <v>1</v>
      </c>
      <c r="O13" s="18">
        <f t="shared" si="0"/>
        <v>5</v>
      </c>
      <c r="T13" s="26">
        <v>2</v>
      </c>
      <c r="U13">
        <v>4</v>
      </c>
      <c r="V13" t="s">
        <v>154</v>
      </c>
    </row>
    <row r="14" spans="2:27" x14ac:dyDescent="0.15">
      <c r="B14" s="20">
        <v>11</v>
      </c>
      <c r="C14" s="43">
        <v>686</v>
      </c>
      <c r="D14" s="44"/>
      <c r="E14" s="44"/>
      <c r="F14" s="44"/>
      <c r="G14" s="45">
        <f t="shared" si="1"/>
        <v>0</v>
      </c>
      <c r="H14" s="46">
        <v>3.9796296296296295E-2</v>
      </c>
      <c r="I14" s="43" t="s">
        <v>71</v>
      </c>
      <c r="J14" s="43" t="s">
        <v>72</v>
      </c>
      <c r="K14" s="43" t="s">
        <v>352</v>
      </c>
      <c r="L14" s="47" t="s">
        <v>23</v>
      </c>
      <c r="M14" s="43" t="s">
        <v>26</v>
      </c>
      <c r="N14" s="44">
        <v>3</v>
      </c>
      <c r="O14" s="18">
        <f t="shared" si="0"/>
        <v>3</v>
      </c>
      <c r="T14" s="26">
        <v>3</v>
      </c>
      <c r="U14">
        <v>3</v>
      </c>
      <c r="V14" t="s">
        <v>220</v>
      </c>
    </row>
    <row r="15" spans="2:27" x14ac:dyDescent="0.15">
      <c r="B15" s="20">
        <v>12</v>
      </c>
      <c r="C15" s="43">
        <v>281</v>
      </c>
      <c r="D15" s="44"/>
      <c r="E15" s="44"/>
      <c r="F15" s="44"/>
      <c r="G15" s="45">
        <f t="shared" si="1"/>
        <v>0</v>
      </c>
      <c r="H15" s="46">
        <v>4.002777777777778E-2</v>
      </c>
      <c r="I15" s="43" t="s">
        <v>326</v>
      </c>
      <c r="J15" s="43" t="s">
        <v>327</v>
      </c>
      <c r="K15" s="43" t="s">
        <v>351</v>
      </c>
      <c r="L15" s="43" t="s">
        <v>25</v>
      </c>
      <c r="M15" s="43" t="s">
        <v>28</v>
      </c>
      <c r="N15" s="44">
        <v>2</v>
      </c>
      <c r="O15" s="18">
        <f t="shared" si="0"/>
        <v>4</v>
      </c>
      <c r="T15" s="26">
        <v>4</v>
      </c>
      <c r="U15">
        <v>2</v>
      </c>
    </row>
    <row r="16" spans="2:27" x14ac:dyDescent="0.15">
      <c r="B16" s="20">
        <v>13</v>
      </c>
      <c r="C16" s="43">
        <v>646</v>
      </c>
      <c r="D16" s="44"/>
      <c r="E16" s="44"/>
      <c r="F16" s="44"/>
      <c r="G16" s="45">
        <f t="shared" si="1"/>
        <v>0</v>
      </c>
      <c r="H16" s="46">
        <v>4.0092592592592589E-2</v>
      </c>
      <c r="I16" s="43" t="s">
        <v>68</v>
      </c>
      <c r="J16" s="43" t="s">
        <v>124</v>
      </c>
      <c r="K16" s="43" t="s">
        <v>352</v>
      </c>
      <c r="L16" s="47" t="s">
        <v>23</v>
      </c>
      <c r="M16" s="43" t="s">
        <v>22</v>
      </c>
      <c r="N16" s="44">
        <v>2</v>
      </c>
      <c r="O16" s="18">
        <f t="shared" si="0"/>
        <v>4</v>
      </c>
      <c r="T16" s="26">
        <v>5</v>
      </c>
      <c r="U16">
        <v>1</v>
      </c>
    </row>
    <row r="17" spans="2:21" x14ac:dyDescent="0.15">
      <c r="B17" s="20">
        <v>14</v>
      </c>
      <c r="C17" s="43">
        <v>12</v>
      </c>
      <c r="D17" s="44"/>
      <c r="E17" s="48"/>
      <c r="F17" s="48"/>
      <c r="G17" s="45">
        <f t="shared" si="1"/>
        <v>0</v>
      </c>
      <c r="H17" s="46">
        <v>4.0555555555555553E-2</v>
      </c>
      <c r="I17" s="43" t="s">
        <v>235</v>
      </c>
      <c r="J17" s="43" t="s">
        <v>271</v>
      </c>
      <c r="K17" s="43" t="s">
        <v>352</v>
      </c>
      <c r="L17" s="47" t="s">
        <v>23</v>
      </c>
      <c r="M17" s="43" t="s">
        <v>26</v>
      </c>
      <c r="N17" s="44">
        <v>4</v>
      </c>
      <c r="O17" s="18">
        <f t="shared" si="0"/>
        <v>2</v>
      </c>
      <c r="R17" s="12"/>
      <c r="S17" s="12"/>
      <c r="U17" s="12"/>
    </row>
    <row r="18" spans="2:21" x14ac:dyDescent="0.15">
      <c r="B18" s="20">
        <v>15</v>
      </c>
      <c r="C18" s="43">
        <v>649</v>
      </c>
      <c r="D18" s="44"/>
      <c r="E18" s="48"/>
      <c r="F18" s="48"/>
      <c r="G18" s="45">
        <f t="shared" si="1"/>
        <v>0</v>
      </c>
      <c r="H18" s="46">
        <v>4.0599537037037038E-2</v>
      </c>
      <c r="I18" s="43" t="s">
        <v>328</v>
      </c>
      <c r="J18" s="43" t="s">
        <v>329</v>
      </c>
      <c r="K18" s="43" t="s">
        <v>351</v>
      </c>
      <c r="L18" s="47" t="s">
        <v>21</v>
      </c>
      <c r="M18" s="43" t="s">
        <v>22</v>
      </c>
      <c r="N18" s="44">
        <v>1</v>
      </c>
      <c r="O18" s="18">
        <f t="shared" si="0"/>
        <v>5</v>
      </c>
      <c r="R18" s="12"/>
      <c r="S18" s="12"/>
      <c r="U18" s="12"/>
    </row>
    <row r="19" spans="2:21" x14ac:dyDescent="0.15">
      <c r="B19" s="20">
        <v>16</v>
      </c>
      <c r="C19" s="43">
        <v>526</v>
      </c>
      <c r="D19" s="44"/>
      <c r="E19" s="44"/>
      <c r="F19" s="44"/>
      <c r="G19" s="45">
        <f t="shared" si="1"/>
        <v>0</v>
      </c>
      <c r="H19" s="46">
        <v>4.0880787037037035E-2</v>
      </c>
      <c r="I19" s="43" t="s">
        <v>330</v>
      </c>
      <c r="J19" s="43" t="s">
        <v>89</v>
      </c>
      <c r="K19" s="43" t="s">
        <v>352</v>
      </c>
      <c r="L19" s="47" t="s">
        <v>23</v>
      </c>
      <c r="M19" s="43" t="s">
        <v>30</v>
      </c>
      <c r="N19" s="44">
        <v>1</v>
      </c>
      <c r="O19" s="18">
        <f t="shared" si="0"/>
        <v>5</v>
      </c>
      <c r="R19" s="42" t="s">
        <v>228</v>
      </c>
      <c r="S19" s="42"/>
      <c r="T19" s="42"/>
      <c r="U19" s="42"/>
    </row>
    <row r="20" spans="2:21" x14ac:dyDescent="0.15">
      <c r="B20" s="20">
        <v>17</v>
      </c>
      <c r="C20" s="43">
        <v>276</v>
      </c>
      <c r="D20" s="44"/>
      <c r="E20" s="48"/>
      <c r="F20" s="48"/>
      <c r="G20" s="45">
        <f t="shared" si="1"/>
        <v>0</v>
      </c>
      <c r="H20" s="46">
        <v>4.0961805555555557E-2</v>
      </c>
      <c r="I20" s="43" t="s">
        <v>100</v>
      </c>
      <c r="J20" s="43" t="s">
        <v>331</v>
      </c>
      <c r="K20" s="43" t="s">
        <v>352</v>
      </c>
      <c r="L20" s="47" t="s">
        <v>23</v>
      </c>
      <c r="M20" s="43" t="s">
        <v>29</v>
      </c>
      <c r="N20" s="44">
        <v>1</v>
      </c>
      <c r="O20" s="18">
        <f t="shared" si="0"/>
        <v>5</v>
      </c>
      <c r="R20" s="42"/>
      <c r="S20" s="42"/>
      <c r="T20" s="42"/>
      <c r="U20" s="42"/>
    </row>
    <row r="21" spans="2:21" x14ac:dyDescent="0.15">
      <c r="B21" s="20">
        <v>18</v>
      </c>
      <c r="C21" s="43">
        <v>581</v>
      </c>
      <c r="D21" s="44"/>
      <c r="E21" s="44"/>
      <c r="F21" s="44"/>
      <c r="G21" s="45">
        <f t="shared" si="1"/>
        <v>0</v>
      </c>
      <c r="H21" s="46">
        <v>4.099537037037037E-2</v>
      </c>
      <c r="I21" s="43" t="s">
        <v>155</v>
      </c>
      <c r="J21" s="43" t="s">
        <v>156</v>
      </c>
      <c r="K21" s="43" t="s">
        <v>352</v>
      </c>
      <c r="L21" s="47" t="s">
        <v>21</v>
      </c>
      <c r="M21" s="43" t="s">
        <v>26</v>
      </c>
      <c r="N21" s="44">
        <v>1</v>
      </c>
      <c r="O21" s="18">
        <f t="shared" si="0"/>
        <v>5</v>
      </c>
      <c r="R21" s="36"/>
      <c r="S21" s="36"/>
      <c r="T21" s="37"/>
      <c r="U21" s="36"/>
    </row>
    <row r="22" spans="2:21" x14ac:dyDescent="0.15">
      <c r="B22" s="20">
        <v>19</v>
      </c>
      <c r="C22" s="43">
        <v>755</v>
      </c>
      <c r="D22" s="44"/>
      <c r="E22" s="44"/>
      <c r="F22" s="44"/>
      <c r="G22" s="45">
        <f t="shared" si="1"/>
        <v>0</v>
      </c>
      <c r="H22" s="46">
        <v>4.1424768518518514E-2</v>
      </c>
      <c r="I22" s="43" t="s">
        <v>332</v>
      </c>
      <c r="J22" s="43" t="s">
        <v>333</v>
      </c>
      <c r="K22" s="43" t="s">
        <v>351</v>
      </c>
      <c r="L22" s="43" t="s">
        <v>25</v>
      </c>
      <c r="M22" s="43" t="s">
        <v>30</v>
      </c>
      <c r="N22" s="44">
        <v>1</v>
      </c>
      <c r="O22" s="18">
        <f t="shared" si="0"/>
        <v>5</v>
      </c>
      <c r="R22" s="36" t="s">
        <v>229</v>
      </c>
      <c r="S22" s="36"/>
      <c r="T22" s="37"/>
      <c r="U22" s="36"/>
    </row>
    <row r="23" spans="2:21" x14ac:dyDescent="0.15">
      <c r="B23" s="20">
        <v>20</v>
      </c>
      <c r="C23" s="43">
        <v>657</v>
      </c>
      <c r="D23" s="44"/>
      <c r="E23" s="44"/>
      <c r="F23" s="44"/>
      <c r="G23" s="45">
        <f t="shared" si="1"/>
        <v>0</v>
      </c>
      <c r="H23" s="46">
        <v>4.1578703703703708E-2</v>
      </c>
      <c r="I23" s="43" t="s">
        <v>86</v>
      </c>
      <c r="J23" s="43" t="s">
        <v>334</v>
      </c>
      <c r="K23" s="43" t="s">
        <v>353</v>
      </c>
      <c r="L23" s="47" t="s">
        <v>23</v>
      </c>
      <c r="M23" s="43" t="s">
        <v>28</v>
      </c>
      <c r="N23" s="44">
        <v>1</v>
      </c>
      <c r="O23" s="18">
        <f t="shared" si="0"/>
        <v>5</v>
      </c>
    </row>
    <row r="24" spans="2:21" x14ac:dyDescent="0.15">
      <c r="B24" s="20">
        <v>21</v>
      </c>
      <c r="C24" s="43">
        <v>92</v>
      </c>
      <c r="D24" s="44"/>
      <c r="E24" s="48"/>
      <c r="F24" s="48"/>
      <c r="G24" s="45">
        <f t="shared" si="1"/>
        <v>0</v>
      </c>
      <c r="H24" s="46">
        <v>4.1636574074074069E-2</v>
      </c>
      <c r="I24" s="43" t="s">
        <v>192</v>
      </c>
      <c r="J24" s="43" t="s">
        <v>193</v>
      </c>
      <c r="K24" s="43" t="s">
        <v>352</v>
      </c>
      <c r="L24" s="47" t="s">
        <v>23</v>
      </c>
      <c r="M24" s="43" t="s">
        <v>28</v>
      </c>
      <c r="N24" s="44">
        <v>1</v>
      </c>
      <c r="O24" s="18">
        <f t="shared" si="0"/>
        <v>5</v>
      </c>
    </row>
    <row r="25" spans="2:21" x14ac:dyDescent="0.15">
      <c r="B25" s="20">
        <v>22</v>
      </c>
      <c r="C25" s="43">
        <v>672</v>
      </c>
      <c r="D25" s="44"/>
      <c r="E25" s="48"/>
      <c r="F25" s="48"/>
      <c r="G25" s="45">
        <f t="shared" si="1"/>
        <v>0</v>
      </c>
      <c r="H25" s="46">
        <v>4.1839120370370374E-2</v>
      </c>
      <c r="I25" s="43" t="s">
        <v>45</v>
      </c>
      <c r="J25" s="43" t="s">
        <v>335</v>
      </c>
      <c r="K25" s="43" t="s">
        <v>352</v>
      </c>
      <c r="L25" s="47" t="s">
        <v>23</v>
      </c>
      <c r="M25" s="43" t="s">
        <v>29</v>
      </c>
      <c r="N25" s="44">
        <v>2</v>
      </c>
      <c r="O25" s="18">
        <f t="shared" si="0"/>
        <v>4</v>
      </c>
    </row>
    <row r="26" spans="2:21" x14ac:dyDescent="0.15">
      <c r="B26" s="20">
        <v>23</v>
      </c>
      <c r="C26" s="43">
        <v>752</v>
      </c>
      <c r="D26" s="44"/>
      <c r="E26" s="44"/>
      <c r="F26" s="44"/>
      <c r="G26" s="45">
        <f t="shared" si="1"/>
        <v>0</v>
      </c>
      <c r="H26" s="46">
        <v>4.1923611111111113E-2</v>
      </c>
      <c r="I26" s="43" t="s">
        <v>43</v>
      </c>
      <c r="J26" s="43" t="s">
        <v>336</v>
      </c>
      <c r="K26" s="43" t="s">
        <v>352</v>
      </c>
      <c r="L26" s="47" t="s">
        <v>23</v>
      </c>
      <c r="M26" s="43" t="s">
        <v>30</v>
      </c>
      <c r="N26" s="44">
        <v>2</v>
      </c>
      <c r="O26" s="18">
        <f t="shared" si="0"/>
        <v>4</v>
      </c>
    </row>
    <row r="27" spans="2:21" x14ac:dyDescent="0.15">
      <c r="B27" s="20">
        <v>24</v>
      </c>
      <c r="C27" s="43">
        <v>602</v>
      </c>
      <c r="D27" s="44"/>
      <c r="E27" s="48"/>
      <c r="F27" s="48"/>
      <c r="G27" s="45">
        <f t="shared" si="1"/>
        <v>0</v>
      </c>
      <c r="H27" s="46">
        <v>4.198379629629629E-2</v>
      </c>
      <c r="I27" s="43" t="s">
        <v>78</v>
      </c>
      <c r="J27" s="43" t="s">
        <v>51</v>
      </c>
      <c r="K27" s="43" t="s">
        <v>352</v>
      </c>
      <c r="L27" s="47" t="s">
        <v>23</v>
      </c>
      <c r="M27" s="43" t="s">
        <v>28</v>
      </c>
      <c r="N27" s="44">
        <v>2</v>
      </c>
      <c r="O27" s="18">
        <f t="shared" si="0"/>
        <v>4</v>
      </c>
    </row>
    <row r="28" spans="2:21" x14ac:dyDescent="0.15">
      <c r="B28" s="20">
        <v>25</v>
      </c>
      <c r="C28" s="43">
        <v>689</v>
      </c>
      <c r="D28" s="44"/>
      <c r="E28" s="48"/>
      <c r="F28" s="48"/>
      <c r="G28" s="45">
        <f t="shared" si="1"/>
        <v>0</v>
      </c>
      <c r="H28" s="46">
        <v>4.2114583333333337E-2</v>
      </c>
      <c r="I28" s="43" t="s">
        <v>118</v>
      </c>
      <c r="J28" s="43" t="s">
        <v>119</v>
      </c>
      <c r="K28" s="43" t="s">
        <v>352</v>
      </c>
      <c r="L28" s="47" t="s">
        <v>23</v>
      </c>
      <c r="M28" s="43" t="s">
        <v>24</v>
      </c>
      <c r="N28" s="44">
        <v>1</v>
      </c>
      <c r="O28" s="18">
        <f t="shared" si="0"/>
        <v>5</v>
      </c>
    </row>
    <row r="29" spans="2:21" x14ac:dyDescent="0.15">
      <c r="B29" s="20">
        <v>26</v>
      </c>
      <c r="C29" s="43">
        <v>72</v>
      </c>
      <c r="D29" s="44"/>
      <c r="E29" s="44"/>
      <c r="F29" s="44"/>
      <c r="G29" s="45">
        <f t="shared" si="1"/>
        <v>0</v>
      </c>
      <c r="H29" s="46">
        <v>4.219675925925926E-2</v>
      </c>
      <c r="I29" s="43" t="s">
        <v>242</v>
      </c>
      <c r="J29" s="43" t="s">
        <v>285</v>
      </c>
      <c r="K29" s="43" t="s">
        <v>352</v>
      </c>
      <c r="L29" s="47" t="s">
        <v>21</v>
      </c>
      <c r="M29" s="43" t="s">
        <v>26</v>
      </c>
      <c r="N29" s="44">
        <v>2</v>
      </c>
      <c r="O29" s="18">
        <f t="shared" si="0"/>
        <v>4</v>
      </c>
    </row>
    <row r="30" spans="2:21" x14ac:dyDescent="0.15">
      <c r="B30" s="20">
        <v>27</v>
      </c>
      <c r="C30" s="43">
        <v>420</v>
      </c>
      <c r="D30" s="44"/>
      <c r="E30" s="48"/>
      <c r="F30" s="48"/>
      <c r="G30" s="45">
        <f t="shared" si="1"/>
        <v>0</v>
      </c>
      <c r="H30" s="46">
        <v>4.2592592592592592E-2</v>
      </c>
      <c r="I30" s="43" t="s">
        <v>337</v>
      </c>
      <c r="J30" s="43" t="s">
        <v>338</v>
      </c>
      <c r="K30" s="43" t="s">
        <v>352</v>
      </c>
      <c r="L30" s="47" t="s">
        <v>23</v>
      </c>
      <c r="M30" s="43" t="s">
        <v>26</v>
      </c>
      <c r="N30" s="44">
        <v>5</v>
      </c>
      <c r="O30" s="18">
        <f t="shared" si="0"/>
        <v>1</v>
      </c>
    </row>
    <row r="31" spans="2:21" x14ac:dyDescent="0.15">
      <c r="B31" s="20">
        <v>28</v>
      </c>
      <c r="C31" s="43">
        <v>258</v>
      </c>
      <c r="D31" s="44"/>
      <c r="E31" s="44"/>
      <c r="F31" s="44"/>
      <c r="G31" s="45">
        <f t="shared" si="1"/>
        <v>0</v>
      </c>
      <c r="H31" s="46">
        <v>4.3030092592592599E-2</v>
      </c>
      <c r="I31" s="43" t="s">
        <v>98</v>
      </c>
      <c r="J31" s="43" t="s">
        <v>99</v>
      </c>
      <c r="K31" s="43" t="s">
        <v>352</v>
      </c>
      <c r="L31" s="47" t="s">
        <v>23</v>
      </c>
      <c r="M31" s="43" t="s">
        <v>29</v>
      </c>
      <c r="N31" s="44">
        <v>3</v>
      </c>
      <c r="O31" s="18">
        <f t="shared" si="0"/>
        <v>3</v>
      </c>
    </row>
    <row r="32" spans="2:21" x14ac:dyDescent="0.15">
      <c r="B32" s="20">
        <v>29</v>
      </c>
      <c r="C32" s="43">
        <v>266</v>
      </c>
      <c r="D32" s="44"/>
      <c r="E32" s="44"/>
      <c r="F32" s="44"/>
      <c r="G32" s="45">
        <f t="shared" si="1"/>
        <v>0</v>
      </c>
      <c r="H32" s="46">
        <v>4.3057870370370371E-2</v>
      </c>
      <c r="I32" s="43" t="s">
        <v>150</v>
      </c>
      <c r="J32" s="43" t="s">
        <v>88</v>
      </c>
      <c r="K32" s="43" t="s">
        <v>352</v>
      </c>
      <c r="L32" s="47" t="s">
        <v>21</v>
      </c>
      <c r="M32" s="43" t="s">
        <v>26</v>
      </c>
      <c r="N32" s="44">
        <v>3</v>
      </c>
      <c r="O32" s="18">
        <f t="shared" si="0"/>
        <v>3</v>
      </c>
    </row>
    <row r="33" spans="2:15" x14ac:dyDescent="0.15">
      <c r="B33" s="20">
        <v>30</v>
      </c>
      <c r="C33" s="43">
        <v>663</v>
      </c>
      <c r="D33" s="44"/>
      <c r="E33" s="44"/>
      <c r="F33" s="44"/>
      <c r="G33" s="45">
        <f t="shared" ref="G33:G35" si="2">TIME(D33,E33,F33)</f>
        <v>0</v>
      </c>
      <c r="H33" s="46">
        <v>4.3271990740740736E-2</v>
      </c>
      <c r="I33" s="43" t="s">
        <v>339</v>
      </c>
      <c r="J33" s="43" t="s">
        <v>340</v>
      </c>
      <c r="K33" s="43" t="s">
        <v>352</v>
      </c>
      <c r="L33" s="47" t="s">
        <v>21</v>
      </c>
      <c r="M33" s="43" t="s">
        <v>28</v>
      </c>
      <c r="N33" s="44">
        <v>1</v>
      </c>
      <c r="O33" s="18">
        <f t="shared" si="0"/>
        <v>5</v>
      </c>
    </row>
    <row r="34" spans="2:15" x14ac:dyDescent="0.15">
      <c r="B34" s="20">
        <v>31</v>
      </c>
      <c r="C34" s="43">
        <v>590</v>
      </c>
      <c r="D34" s="44"/>
      <c r="E34" s="48"/>
      <c r="F34" s="48"/>
      <c r="G34" s="45">
        <f t="shared" si="2"/>
        <v>0</v>
      </c>
      <c r="H34" s="46">
        <v>4.3821759259259262E-2</v>
      </c>
      <c r="I34" s="43" t="s">
        <v>94</v>
      </c>
      <c r="J34" s="43" t="s">
        <v>341</v>
      </c>
      <c r="K34" s="43" t="s">
        <v>352</v>
      </c>
      <c r="L34" s="47" t="s">
        <v>23</v>
      </c>
      <c r="M34" s="43" t="s">
        <v>22</v>
      </c>
      <c r="N34" s="44">
        <v>3</v>
      </c>
      <c r="O34" s="18">
        <f t="shared" si="0"/>
        <v>3</v>
      </c>
    </row>
    <row r="35" spans="2:15" x14ac:dyDescent="0.15">
      <c r="B35" s="20">
        <v>32</v>
      </c>
      <c r="C35" s="43">
        <v>36</v>
      </c>
      <c r="D35" s="44"/>
      <c r="E35" s="44"/>
      <c r="F35" s="44"/>
      <c r="G35" s="45">
        <f t="shared" si="2"/>
        <v>0</v>
      </c>
      <c r="H35" s="46">
        <v>4.3900462962962961E-2</v>
      </c>
      <c r="I35" s="43" t="s">
        <v>342</v>
      </c>
      <c r="J35" s="43" t="s">
        <v>343</v>
      </c>
      <c r="K35" s="43" t="s">
        <v>351</v>
      </c>
      <c r="L35" s="43" t="s">
        <v>25</v>
      </c>
      <c r="M35" s="43" t="s">
        <v>22</v>
      </c>
      <c r="N35" s="44">
        <v>1</v>
      </c>
      <c r="O35" s="18">
        <f t="shared" si="0"/>
        <v>5</v>
      </c>
    </row>
    <row r="36" spans="2:15" x14ac:dyDescent="0.15">
      <c r="B36" s="20">
        <v>33</v>
      </c>
      <c r="C36" s="43">
        <v>765</v>
      </c>
      <c r="D36" s="44"/>
      <c r="E36" s="44"/>
      <c r="F36" s="44"/>
      <c r="G36" s="45">
        <f t="shared" ref="G36:G67" si="3">TIME(D36,E36,F36)</f>
        <v>0</v>
      </c>
      <c r="H36" s="46">
        <v>4.3960648148148151E-2</v>
      </c>
      <c r="I36" s="43" t="s">
        <v>344</v>
      </c>
      <c r="J36" s="43" t="s">
        <v>345</v>
      </c>
      <c r="K36" s="43" t="s">
        <v>352</v>
      </c>
      <c r="L36" s="47" t="s">
        <v>21</v>
      </c>
      <c r="M36" s="43" t="s">
        <v>30</v>
      </c>
      <c r="N36" s="44">
        <v>1</v>
      </c>
      <c r="O36" s="18">
        <f t="shared" ref="O36:O67" si="4">IF(OR(N36&gt;5,N36=0),0,6-N36)</f>
        <v>5</v>
      </c>
    </row>
    <row r="37" spans="2:15" x14ac:dyDescent="0.15">
      <c r="B37" s="20">
        <v>34</v>
      </c>
      <c r="C37" s="43">
        <v>323</v>
      </c>
      <c r="D37" s="44"/>
      <c r="E37" s="48"/>
      <c r="F37" s="48"/>
      <c r="G37" s="45">
        <f t="shared" si="3"/>
        <v>0</v>
      </c>
      <c r="H37" s="46">
        <v>4.4336805555555553E-2</v>
      </c>
      <c r="I37" s="43" t="s">
        <v>76</v>
      </c>
      <c r="J37" s="43" t="s">
        <v>77</v>
      </c>
      <c r="K37" s="43" t="s">
        <v>352</v>
      </c>
      <c r="L37" s="47" t="s">
        <v>21</v>
      </c>
      <c r="M37" s="43" t="s">
        <v>30</v>
      </c>
      <c r="N37" s="44">
        <v>2</v>
      </c>
      <c r="O37" s="18">
        <f t="shared" si="4"/>
        <v>4</v>
      </c>
    </row>
    <row r="38" spans="2:15" x14ac:dyDescent="0.15">
      <c r="B38" s="20">
        <v>35</v>
      </c>
      <c r="C38" s="43">
        <v>407</v>
      </c>
      <c r="D38" s="44"/>
      <c r="E38" s="44"/>
      <c r="F38" s="44"/>
      <c r="G38" s="45">
        <f t="shared" si="3"/>
        <v>0</v>
      </c>
      <c r="H38" s="46">
        <v>4.488773148148148E-2</v>
      </c>
      <c r="I38" s="43" t="s">
        <v>104</v>
      </c>
      <c r="J38" s="43" t="s">
        <v>105</v>
      </c>
      <c r="K38" s="43" t="s">
        <v>354</v>
      </c>
      <c r="L38" s="47" t="s">
        <v>23</v>
      </c>
      <c r="M38" s="43" t="s">
        <v>22</v>
      </c>
      <c r="N38" s="44">
        <v>1</v>
      </c>
      <c r="O38" s="18">
        <f t="shared" si="4"/>
        <v>5</v>
      </c>
    </row>
    <row r="39" spans="2:15" x14ac:dyDescent="0.15">
      <c r="B39" s="20">
        <v>36</v>
      </c>
      <c r="C39" s="43">
        <v>67</v>
      </c>
      <c r="D39" s="44"/>
      <c r="E39" s="48"/>
      <c r="F39" s="48"/>
      <c r="G39" s="45">
        <f t="shared" si="3"/>
        <v>0</v>
      </c>
      <c r="H39" s="46">
        <v>4.5313657407407414E-2</v>
      </c>
      <c r="I39" s="43" t="s">
        <v>58</v>
      </c>
      <c r="J39" s="43" t="s">
        <v>59</v>
      </c>
      <c r="K39" s="43" t="s">
        <v>352</v>
      </c>
      <c r="L39" s="47" t="s">
        <v>23</v>
      </c>
      <c r="M39" s="43" t="s">
        <v>30</v>
      </c>
      <c r="N39" s="44">
        <v>3</v>
      </c>
      <c r="O39" s="18">
        <f t="shared" si="4"/>
        <v>3</v>
      </c>
    </row>
    <row r="40" spans="2:15" x14ac:dyDescent="0.15">
      <c r="B40" s="20">
        <v>37</v>
      </c>
      <c r="C40" s="43">
        <v>651</v>
      </c>
      <c r="D40" s="44"/>
      <c r="E40" s="48"/>
      <c r="F40" s="48"/>
      <c r="G40" s="45">
        <f t="shared" si="3"/>
        <v>0</v>
      </c>
      <c r="H40" s="46">
        <v>4.5417824074074076E-2</v>
      </c>
      <c r="I40" s="43" t="s">
        <v>346</v>
      </c>
      <c r="J40" s="43" t="s">
        <v>347</v>
      </c>
      <c r="K40" s="12" t="s">
        <v>217</v>
      </c>
      <c r="L40" s="47" t="s">
        <v>21</v>
      </c>
      <c r="M40" s="43" t="s">
        <v>29</v>
      </c>
      <c r="N40" s="44">
        <v>1</v>
      </c>
      <c r="O40" s="18">
        <f t="shared" si="4"/>
        <v>5</v>
      </c>
    </row>
    <row r="41" spans="2:15" x14ac:dyDescent="0.15">
      <c r="B41" s="20">
        <v>38</v>
      </c>
      <c r="C41" s="43">
        <v>58</v>
      </c>
      <c r="D41" s="44"/>
      <c r="E41" s="48"/>
      <c r="F41" s="48"/>
      <c r="G41" s="45">
        <f t="shared" si="3"/>
        <v>0</v>
      </c>
      <c r="H41" s="46">
        <v>4.5633101851851848E-2</v>
      </c>
      <c r="I41" s="43" t="s">
        <v>74</v>
      </c>
      <c r="J41" s="43" t="s">
        <v>75</v>
      </c>
      <c r="K41" s="43" t="s">
        <v>352</v>
      </c>
      <c r="L41" s="47" t="s">
        <v>21</v>
      </c>
      <c r="M41" s="43" t="s">
        <v>28</v>
      </c>
      <c r="N41" s="44">
        <v>2</v>
      </c>
      <c r="O41" s="18">
        <f t="shared" si="4"/>
        <v>4</v>
      </c>
    </row>
    <row r="42" spans="2:15" x14ac:dyDescent="0.15">
      <c r="B42" s="20">
        <v>39</v>
      </c>
      <c r="C42" s="43">
        <v>691</v>
      </c>
      <c r="D42" s="44"/>
      <c r="E42" s="44"/>
      <c r="F42" s="44"/>
      <c r="G42" s="45">
        <f t="shared" si="3"/>
        <v>0</v>
      </c>
      <c r="H42" s="46">
        <v>4.6265046296296297E-2</v>
      </c>
      <c r="I42" s="43" t="s">
        <v>190</v>
      </c>
      <c r="J42" s="43" t="s">
        <v>191</v>
      </c>
      <c r="K42" s="43" t="s">
        <v>352</v>
      </c>
      <c r="L42" s="47" t="s">
        <v>21</v>
      </c>
      <c r="M42" s="43" t="s">
        <v>26</v>
      </c>
      <c r="N42" s="44">
        <v>4</v>
      </c>
      <c r="O42" s="18">
        <f t="shared" si="4"/>
        <v>2</v>
      </c>
    </row>
    <row r="43" spans="2:15" x14ac:dyDescent="0.15">
      <c r="B43" s="20">
        <v>40</v>
      </c>
      <c r="C43" s="43">
        <v>892</v>
      </c>
      <c r="D43" s="44"/>
      <c r="E43" s="44"/>
      <c r="F43" s="44"/>
      <c r="G43" s="45">
        <f t="shared" si="3"/>
        <v>0</v>
      </c>
      <c r="H43" s="46">
        <v>4.6601851851851846E-2</v>
      </c>
      <c r="I43" s="43" t="s">
        <v>86</v>
      </c>
      <c r="J43" s="43" t="s">
        <v>97</v>
      </c>
      <c r="K43" s="43" t="s">
        <v>31</v>
      </c>
      <c r="L43" s="47" t="s">
        <v>23</v>
      </c>
      <c r="M43" s="43" t="s">
        <v>26</v>
      </c>
      <c r="N43" s="44">
        <v>1</v>
      </c>
      <c r="O43" s="18">
        <f t="shared" si="4"/>
        <v>5</v>
      </c>
    </row>
    <row r="44" spans="2:15" x14ac:dyDescent="0.15">
      <c r="B44" s="20">
        <v>41</v>
      </c>
      <c r="C44" s="43">
        <v>106</v>
      </c>
      <c r="D44" s="44"/>
      <c r="E44" s="44"/>
      <c r="F44" s="44"/>
      <c r="G44" s="45">
        <f t="shared" si="3"/>
        <v>0</v>
      </c>
      <c r="H44" s="46">
        <v>4.7021990740740739E-2</v>
      </c>
      <c r="I44" s="43" t="s">
        <v>60</v>
      </c>
      <c r="J44" s="43" t="s">
        <v>348</v>
      </c>
      <c r="K44" s="43" t="s">
        <v>355</v>
      </c>
      <c r="L44" s="47" t="s">
        <v>23</v>
      </c>
      <c r="M44" s="43" t="s">
        <v>30</v>
      </c>
      <c r="N44" s="44">
        <v>4</v>
      </c>
      <c r="O44" s="18">
        <f t="shared" si="4"/>
        <v>2</v>
      </c>
    </row>
    <row r="45" spans="2:15" x14ac:dyDescent="0.15">
      <c r="B45" s="20">
        <v>42</v>
      </c>
      <c r="C45" s="43">
        <v>621</v>
      </c>
      <c r="D45" s="44"/>
      <c r="E45" s="48"/>
      <c r="F45" s="48"/>
      <c r="G45" s="45">
        <f t="shared" si="3"/>
        <v>0</v>
      </c>
      <c r="H45" s="46">
        <v>4.7076388888888883E-2</v>
      </c>
      <c r="I45" s="43" t="s">
        <v>162</v>
      </c>
      <c r="J45" s="43" t="s">
        <v>163</v>
      </c>
      <c r="K45" s="43" t="s">
        <v>352</v>
      </c>
      <c r="L45" s="47" t="s">
        <v>21</v>
      </c>
      <c r="M45" s="43" t="s">
        <v>29</v>
      </c>
      <c r="N45" s="44">
        <v>1</v>
      </c>
      <c r="O45" s="18">
        <f t="shared" si="4"/>
        <v>5</v>
      </c>
    </row>
    <row r="46" spans="2:15" x14ac:dyDescent="0.15">
      <c r="B46" s="20">
        <v>43</v>
      </c>
      <c r="C46" s="43">
        <v>150</v>
      </c>
      <c r="D46" s="44"/>
      <c r="E46" s="44"/>
      <c r="F46" s="44"/>
      <c r="G46" s="45">
        <f t="shared" si="3"/>
        <v>0</v>
      </c>
      <c r="H46" s="46">
        <v>5.3403935185185186E-2</v>
      </c>
      <c r="I46" s="43" t="s">
        <v>208</v>
      </c>
      <c r="J46" s="43" t="s">
        <v>209</v>
      </c>
      <c r="K46" s="43" t="s">
        <v>352</v>
      </c>
      <c r="L46" s="47" t="s">
        <v>21</v>
      </c>
      <c r="M46" s="43" t="s">
        <v>29</v>
      </c>
      <c r="N46" s="44">
        <v>2</v>
      </c>
      <c r="O46" s="18">
        <f t="shared" si="4"/>
        <v>4</v>
      </c>
    </row>
    <row r="47" spans="2:15" x14ac:dyDescent="0.15">
      <c r="B47" s="20">
        <v>44</v>
      </c>
      <c r="C47" s="43">
        <v>170</v>
      </c>
      <c r="D47" s="44"/>
      <c r="E47" s="49"/>
      <c r="F47" s="49"/>
      <c r="G47" s="45">
        <f t="shared" si="3"/>
        <v>0</v>
      </c>
      <c r="H47" s="46" t="s">
        <v>312</v>
      </c>
      <c r="I47" s="43" t="s">
        <v>160</v>
      </c>
      <c r="J47" s="43" t="s">
        <v>161</v>
      </c>
      <c r="K47" s="43" t="s">
        <v>352</v>
      </c>
      <c r="L47" s="47" t="s">
        <v>21</v>
      </c>
      <c r="M47" s="43" t="s">
        <v>26</v>
      </c>
      <c r="N47" s="44">
        <v>6</v>
      </c>
      <c r="O47" s="18">
        <f t="shared" si="4"/>
        <v>0</v>
      </c>
    </row>
    <row r="48" spans="2:15" x14ac:dyDescent="0.15">
      <c r="B48" s="20">
        <v>45</v>
      </c>
      <c r="C48" s="43">
        <v>684</v>
      </c>
      <c r="D48" s="44"/>
      <c r="E48" s="48"/>
      <c r="F48" s="48"/>
      <c r="G48" s="45">
        <f t="shared" si="3"/>
        <v>0</v>
      </c>
      <c r="H48" s="46" t="s">
        <v>313</v>
      </c>
      <c r="I48" s="43" t="s">
        <v>349</v>
      </c>
      <c r="J48" s="43" t="s">
        <v>350</v>
      </c>
      <c r="K48" s="43" t="s">
        <v>352</v>
      </c>
      <c r="L48" s="47" t="s">
        <v>23</v>
      </c>
      <c r="M48" s="43" t="s">
        <v>22</v>
      </c>
      <c r="N48" s="44">
        <v>6</v>
      </c>
      <c r="O48" s="18">
        <f t="shared" si="4"/>
        <v>0</v>
      </c>
    </row>
    <row r="49" spans="2:15" x14ac:dyDescent="0.15">
      <c r="B49" s="20">
        <v>46</v>
      </c>
      <c r="C49" s="47"/>
      <c r="D49" s="44"/>
      <c r="E49" s="44"/>
      <c r="F49" s="44"/>
      <c r="G49" s="45">
        <f t="shared" si="3"/>
        <v>0</v>
      </c>
      <c r="H49" s="50"/>
      <c r="I49" s="47"/>
      <c r="J49" s="47"/>
      <c r="K49" s="49"/>
      <c r="L49" s="49"/>
      <c r="M49" s="49"/>
      <c r="N49" s="44"/>
      <c r="O49" s="18">
        <f t="shared" si="4"/>
        <v>0</v>
      </c>
    </row>
    <row r="50" spans="2:15" x14ac:dyDescent="0.15">
      <c r="B50" s="20">
        <v>47</v>
      </c>
      <c r="C50" s="47"/>
      <c r="D50" s="44"/>
      <c r="E50" s="48"/>
      <c r="F50" s="48"/>
      <c r="G50" s="45">
        <f t="shared" si="3"/>
        <v>0</v>
      </c>
      <c r="H50" s="50"/>
      <c r="I50" s="47"/>
      <c r="J50" s="47"/>
      <c r="K50" s="49"/>
      <c r="L50" s="49"/>
      <c r="M50" s="49"/>
      <c r="N50" s="44"/>
      <c r="O50" s="18">
        <f t="shared" si="4"/>
        <v>0</v>
      </c>
    </row>
    <row r="51" spans="2:15" x14ac:dyDescent="0.15">
      <c r="B51" s="20">
        <v>48</v>
      </c>
      <c r="C51" s="12"/>
      <c r="D51" s="38"/>
      <c r="E51" s="19"/>
      <c r="F51" s="19"/>
      <c r="G51" s="17">
        <f t="shared" si="3"/>
        <v>0</v>
      </c>
      <c r="H51" s="40"/>
      <c r="I51" s="12"/>
      <c r="J51" s="12"/>
      <c r="K51" s="10"/>
      <c r="L51" s="10"/>
      <c r="M51" s="10"/>
      <c r="N51" s="38"/>
      <c r="O51" s="18">
        <f t="shared" si="4"/>
        <v>0</v>
      </c>
    </row>
    <row r="52" spans="2:15" x14ac:dyDescent="0.15">
      <c r="B52" s="20">
        <v>49</v>
      </c>
      <c r="C52" s="12"/>
      <c r="D52" s="38"/>
      <c r="E52" s="20"/>
      <c r="F52" s="20"/>
      <c r="G52" s="17">
        <f t="shared" si="3"/>
        <v>0</v>
      </c>
      <c r="H52" s="40"/>
      <c r="I52" s="12"/>
      <c r="J52" s="12"/>
      <c r="K52" s="10"/>
      <c r="L52" s="10"/>
      <c r="M52" s="10"/>
      <c r="N52" s="38"/>
      <c r="O52" s="18">
        <f t="shared" si="4"/>
        <v>0</v>
      </c>
    </row>
    <row r="53" spans="2:15" x14ac:dyDescent="0.15">
      <c r="B53" s="20">
        <v>50</v>
      </c>
      <c r="C53" s="12"/>
      <c r="D53" s="38"/>
      <c r="E53" s="15"/>
      <c r="F53" s="15"/>
      <c r="G53" s="17">
        <f t="shared" si="3"/>
        <v>0</v>
      </c>
      <c r="H53" s="40"/>
      <c r="I53" s="12"/>
      <c r="J53" s="12"/>
      <c r="K53" s="10"/>
      <c r="L53" s="10"/>
      <c r="M53" s="10"/>
      <c r="N53" s="38"/>
      <c r="O53" s="18">
        <f t="shared" si="4"/>
        <v>0</v>
      </c>
    </row>
    <row r="54" spans="2:15" x14ac:dyDescent="0.15">
      <c r="B54" s="20">
        <v>51</v>
      </c>
      <c r="C54" s="12"/>
      <c r="D54" s="38"/>
      <c r="E54" s="20"/>
      <c r="F54" s="20"/>
      <c r="G54" s="17">
        <f t="shared" si="3"/>
        <v>0</v>
      </c>
      <c r="H54" s="40"/>
      <c r="I54" s="12"/>
      <c r="J54" s="12"/>
      <c r="K54" s="10"/>
      <c r="L54" s="10"/>
      <c r="M54" s="10"/>
      <c r="N54" s="38"/>
      <c r="O54" s="18">
        <f t="shared" si="4"/>
        <v>0</v>
      </c>
    </row>
    <row r="55" spans="2:15" x14ac:dyDescent="0.15">
      <c r="B55" s="20">
        <v>52</v>
      </c>
      <c r="C55" s="12"/>
      <c r="D55" s="38"/>
      <c r="E55" s="20"/>
      <c r="F55" s="20"/>
      <c r="G55" s="17">
        <f t="shared" si="3"/>
        <v>0</v>
      </c>
      <c r="H55" s="40"/>
      <c r="I55" s="12"/>
      <c r="J55" s="12"/>
      <c r="K55" s="10"/>
      <c r="L55" s="10"/>
      <c r="M55" s="10"/>
      <c r="N55" s="38"/>
      <c r="O55" s="18">
        <f t="shared" si="4"/>
        <v>0</v>
      </c>
    </row>
    <row r="56" spans="2:15" x14ac:dyDescent="0.15">
      <c r="B56" s="20">
        <v>53</v>
      </c>
      <c r="C56" s="12"/>
      <c r="D56" s="38"/>
      <c r="E56" s="15"/>
      <c r="F56" s="15"/>
      <c r="G56" s="17">
        <f t="shared" si="3"/>
        <v>0</v>
      </c>
      <c r="H56" s="40"/>
      <c r="I56" s="12"/>
      <c r="J56" s="12"/>
      <c r="K56" s="10"/>
      <c r="L56" s="10"/>
      <c r="M56" s="10"/>
      <c r="N56" s="38"/>
      <c r="O56" s="18">
        <f t="shared" si="4"/>
        <v>0</v>
      </c>
    </row>
    <row r="57" spans="2:15" x14ac:dyDescent="0.15">
      <c r="B57" s="20">
        <v>54</v>
      </c>
      <c r="C57" s="12"/>
      <c r="D57" s="38"/>
      <c r="E57" s="15"/>
      <c r="F57" s="15"/>
      <c r="G57" s="17">
        <f t="shared" si="3"/>
        <v>0</v>
      </c>
      <c r="H57" s="40"/>
      <c r="I57" s="12"/>
      <c r="J57" s="12"/>
      <c r="K57" s="10"/>
      <c r="L57" s="10"/>
      <c r="M57" s="10"/>
      <c r="N57" s="38"/>
      <c r="O57" s="18">
        <f t="shared" si="4"/>
        <v>0</v>
      </c>
    </row>
    <row r="58" spans="2:15" x14ac:dyDescent="0.15">
      <c r="B58" s="20">
        <v>55</v>
      </c>
      <c r="C58" s="12"/>
      <c r="D58" s="38"/>
      <c r="E58" s="15"/>
      <c r="F58" s="15"/>
      <c r="G58" s="17">
        <f t="shared" si="3"/>
        <v>0</v>
      </c>
      <c r="H58" s="40"/>
      <c r="I58" s="12"/>
      <c r="J58" s="12"/>
      <c r="K58" s="10"/>
      <c r="L58" s="10"/>
      <c r="M58" s="10"/>
      <c r="N58" s="38"/>
      <c r="O58" s="18">
        <f t="shared" si="4"/>
        <v>0</v>
      </c>
    </row>
    <row r="59" spans="2:15" x14ac:dyDescent="0.15">
      <c r="B59" s="20">
        <v>56</v>
      </c>
      <c r="C59" s="12"/>
      <c r="D59" s="38"/>
      <c r="E59" s="20"/>
      <c r="F59" s="20"/>
      <c r="G59" s="17">
        <f t="shared" si="3"/>
        <v>0</v>
      </c>
      <c r="H59" s="40"/>
      <c r="I59" s="12"/>
      <c r="J59" s="12"/>
      <c r="K59" s="10"/>
      <c r="L59" s="10"/>
      <c r="M59" s="10"/>
      <c r="N59" s="38"/>
      <c r="O59" s="18">
        <f t="shared" si="4"/>
        <v>0</v>
      </c>
    </row>
    <row r="60" spans="2:15" x14ac:dyDescent="0.15">
      <c r="B60" s="20">
        <v>57</v>
      </c>
      <c r="C60" s="12"/>
      <c r="D60" s="38"/>
      <c r="E60" s="20"/>
      <c r="F60" s="20"/>
      <c r="G60" s="17">
        <f t="shared" si="3"/>
        <v>0</v>
      </c>
      <c r="H60" s="40"/>
      <c r="I60" s="12"/>
      <c r="J60" s="12"/>
      <c r="K60" s="10"/>
      <c r="L60" s="10"/>
      <c r="M60" s="10"/>
      <c r="N60" s="38"/>
      <c r="O60" s="18">
        <f t="shared" si="4"/>
        <v>0</v>
      </c>
    </row>
    <row r="61" spans="2:15" x14ac:dyDescent="0.15">
      <c r="B61" s="20">
        <v>58</v>
      </c>
      <c r="C61" s="12"/>
      <c r="D61" s="38"/>
      <c r="E61" s="15"/>
      <c r="F61" s="15"/>
      <c r="G61" s="17">
        <f t="shared" si="3"/>
        <v>0</v>
      </c>
      <c r="H61" s="40"/>
      <c r="I61" s="12"/>
      <c r="J61" s="12"/>
      <c r="K61" s="10"/>
      <c r="L61" s="10"/>
      <c r="M61" s="10"/>
      <c r="N61" s="38"/>
      <c r="O61" s="18">
        <f t="shared" si="4"/>
        <v>0</v>
      </c>
    </row>
    <row r="62" spans="2:15" x14ac:dyDescent="0.15">
      <c r="B62" s="20">
        <v>59</v>
      </c>
      <c r="C62" s="12"/>
      <c r="D62" s="38"/>
      <c r="E62" s="15"/>
      <c r="F62" s="15"/>
      <c r="G62" s="17">
        <f t="shared" si="3"/>
        <v>0</v>
      </c>
      <c r="H62" s="40"/>
      <c r="I62" s="12"/>
      <c r="J62" s="12"/>
      <c r="K62" s="10"/>
      <c r="L62" s="10"/>
      <c r="M62" s="10"/>
      <c r="N62" s="38"/>
      <c r="O62" s="18">
        <f t="shared" si="4"/>
        <v>0</v>
      </c>
    </row>
    <row r="63" spans="2:15" x14ac:dyDescent="0.15">
      <c r="B63" s="20">
        <v>60</v>
      </c>
      <c r="C63" s="12"/>
      <c r="D63" s="38"/>
      <c r="E63" s="19"/>
      <c r="F63" s="19"/>
      <c r="G63" s="17">
        <f t="shared" si="3"/>
        <v>0</v>
      </c>
      <c r="H63" s="40"/>
      <c r="I63" s="12"/>
      <c r="J63" s="12"/>
      <c r="K63" s="10"/>
      <c r="L63" s="10"/>
      <c r="M63" s="10"/>
      <c r="N63" s="38"/>
      <c r="O63" s="18">
        <f t="shared" si="4"/>
        <v>0</v>
      </c>
    </row>
    <row r="64" spans="2:15" x14ac:dyDescent="0.15">
      <c r="B64" s="20">
        <v>61</v>
      </c>
      <c r="C64" s="12"/>
      <c r="D64" s="38"/>
      <c r="E64" s="15"/>
      <c r="F64" s="15"/>
      <c r="G64" s="17">
        <f t="shared" si="3"/>
        <v>0</v>
      </c>
      <c r="H64" s="40"/>
      <c r="I64" s="12"/>
      <c r="J64" s="12"/>
      <c r="K64" s="10"/>
      <c r="L64" s="10"/>
      <c r="M64" s="10"/>
      <c r="N64" s="38"/>
      <c r="O64" s="18">
        <f t="shared" si="4"/>
        <v>0</v>
      </c>
    </row>
    <row r="65" spans="2:15" x14ac:dyDescent="0.15">
      <c r="B65" s="20">
        <v>62</v>
      </c>
      <c r="C65" s="12"/>
      <c r="D65" s="38"/>
      <c r="E65" s="20"/>
      <c r="F65" s="20"/>
      <c r="G65" s="17">
        <f t="shared" si="3"/>
        <v>0</v>
      </c>
      <c r="H65" s="40"/>
      <c r="I65" s="12"/>
      <c r="J65" s="12"/>
      <c r="K65" s="10"/>
      <c r="L65" s="10"/>
      <c r="M65" s="10"/>
      <c r="N65" s="38"/>
      <c r="O65" s="18">
        <f t="shared" si="4"/>
        <v>0</v>
      </c>
    </row>
    <row r="66" spans="2:15" x14ac:dyDescent="0.15">
      <c r="B66" s="20">
        <v>63</v>
      </c>
      <c r="C66" s="12"/>
      <c r="D66" s="38"/>
      <c r="E66" s="10"/>
      <c r="F66" s="10"/>
      <c r="G66" s="17">
        <f t="shared" si="3"/>
        <v>0</v>
      </c>
      <c r="H66" s="40"/>
      <c r="I66" s="12"/>
      <c r="J66" s="12"/>
      <c r="K66" s="10"/>
      <c r="L66" s="10"/>
      <c r="M66" s="10"/>
      <c r="N66" s="38"/>
      <c r="O66" s="18">
        <f t="shared" si="4"/>
        <v>0</v>
      </c>
    </row>
    <row r="67" spans="2:15" x14ac:dyDescent="0.15">
      <c r="B67" s="20">
        <v>64</v>
      </c>
      <c r="C67" s="12"/>
      <c r="D67" s="38"/>
      <c r="E67" s="15"/>
      <c r="F67" s="15"/>
      <c r="G67" s="17">
        <f t="shared" si="3"/>
        <v>0</v>
      </c>
      <c r="H67" s="40"/>
      <c r="I67" s="12"/>
      <c r="J67" s="12"/>
      <c r="K67" s="10"/>
      <c r="L67" s="10"/>
      <c r="M67" s="10"/>
      <c r="N67" s="38"/>
      <c r="O67" s="18">
        <f t="shared" si="4"/>
        <v>0</v>
      </c>
    </row>
    <row r="68" spans="2:15" x14ac:dyDescent="0.15">
      <c r="B68" s="20">
        <v>65</v>
      </c>
      <c r="C68" s="12"/>
      <c r="D68" s="38"/>
      <c r="E68" s="15"/>
      <c r="F68" s="15"/>
      <c r="G68" s="17">
        <f t="shared" ref="G68:G99" si="5">TIME(D68,E68,F68)</f>
        <v>0</v>
      </c>
      <c r="H68" s="40"/>
      <c r="I68" s="12"/>
      <c r="J68" s="12"/>
      <c r="K68" s="10"/>
      <c r="L68" s="10"/>
      <c r="M68" s="10"/>
      <c r="N68" s="38"/>
      <c r="O68" s="18">
        <f t="shared" ref="O68:O98" si="6">IF(OR(N68&gt;5,N68=0),0,6-N68)</f>
        <v>0</v>
      </c>
    </row>
    <row r="69" spans="2:15" x14ac:dyDescent="0.15">
      <c r="B69" s="20">
        <v>66</v>
      </c>
      <c r="C69" s="12"/>
      <c r="D69" s="38"/>
      <c r="E69" s="15"/>
      <c r="F69" s="15"/>
      <c r="G69" s="17">
        <f t="shared" si="5"/>
        <v>0</v>
      </c>
      <c r="H69" s="40"/>
      <c r="I69" s="12"/>
      <c r="J69" s="12"/>
      <c r="K69" s="10"/>
      <c r="L69" s="10"/>
      <c r="M69" s="10"/>
      <c r="N69" s="38"/>
      <c r="O69" s="18">
        <f t="shared" si="6"/>
        <v>0</v>
      </c>
    </row>
    <row r="70" spans="2:15" x14ac:dyDescent="0.15">
      <c r="B70" s="20">
        <v>67</v>
      </c>
      <c r="C70" s="12"/>
      <c r="D70" s="38"/>
      <c r="E70" s="15"/>
      <c r="F70" s="15"/>
      <c r="G70" s="17">
        <f t="shared" si="5"/>
        <v>0</v>
      </c>
      <c r="H70" s="40"/>
      <c r="I70" s="12"/>
      <c r="J70" s="12"/>
      <c r="K70" s="10"/>
      <c r="L70" s="10"/>
      <c r="M70" s="10"/>
      <c r="N70" s="38"/>
      <c r="O70" s="18">
        <f t="shared" si="6"/>
        <v>0</v>
      </c>
    </row>
    <row r="71" spans="2:15" x14ac:dyDescent="0.15">
      <c r="B71" s="20">
        <v>68</v>
      </c>
      <c r="C71" s="12"/>
      <c r="D71" s="38"/>
      <c r="E71" s="15"/>
      <c r="F71" s="15"/>
      <c r="G71" s="17">
        <f t="shared" si="5"/>
        <v>0</v>
      </c>
      <c r="H71" s="40"/>
      <c r="I71" s="12"/>
      <c r="J71" s="12"/>
      <c r="K71" s="10"/>
      <c r="L71" s="10"/>
      <c r="M71" s="10"/>
      <c r="N71" s="38"/>
      <c r="O71" s="18">
        <f t="shared" si="6"/>
        <v>0</v>
      </c>
    </row>
    <row r="72" spans="2:15" x14ac:dyDescent="0.15">
      <c r="B72" s="20">
        <v>69</v>
      </c>
      <c r="C72" s="12"/>
      <c r="D72" s="38"/>
      <c r="E72" s="19"/>
      <c r="F72" s="19"/>
      <c r="G72" s="17">
        <f t="shared" si="5"/>
        <v>0</v>
      </c>
      <c r="H72" s="40"/>
      <c r="I72" s="12"/>
      <c r="J72" s="12"/>
      <c r="K72" s="10"/>
      <c r="L72" s="10"/>
      <c r="M72" s="10"/>
      <c r="N72" s="38"/>
      <c r="O72" s="18">
        <f t="shared" si="6"/>
        <v>0</v>
      </c>
    </row>
    <row r="73" spans="2:15" x14ac:dyDescent="0.15">
      <c r="B73" s="20">
        <v>70</v>
      </c>
      <c r="C73" s="12"/>
      <c r="D73" s="38"/>
      <c r="E73" s="15"/>
      <c r="F73" s="15"/>
      <c r="G73" s="17">
        <f t="shared" si="5"/>
        <v>0</v>
      </c>
      <c r="H73" s="40"/>
      <c r="I73" s="12"/>
      <c r="J73" s="12"/>
      <c r="K73" s="10"/>
      <c r="L73" s="10"/>
      <c r="M73" s="10"/>
      <c r="N73" s="38"/>
      <c r="O73" s="18">
        <f t="shared" si="6"/>
        <v>0</v>
      </c>
    </row>
    <row r="74" spans="2:15" x14ac:dyDescent="0.15">
      <c r="B74" s="20">
        <v>71</v>
      </c>
      <c r="C74" s="12"/>
      <c r="D74" s="38"/>
      <c r="E74" s="20"/>
      <c r="F74" s="20"/>
      <c r="G74" s="17">
        <f t="shared" si="5"/>
        <v>0</v>
      </c>
      <c r="H74" s="40"/>
      <c r="I74" s="12"/>
      <c r="J74" s="12"/>
      <c r="K74" s="10"/>
      <c r="L74" s="10"/>
      <c r="M74" s="10"/>
      <c r="N74" s="38"/>
      <c r="O74" s="18">
        <f t="shared" si="6"/>
        <v>0</v>
      </c>
    </row>
    <row r="75" spans="2:15" x14ac:dyDescent="0.15">
      <c r="B75" s="20">
        <v>72</v>
      </c>
      <c r="C75" s="12"/>
      <c r="D75" s="38"/>
      <c r="E75" s="20"/>
      <c r="F75" s="20"/>
      <c r="G75" s="17">
        <f t="shared" si="5"/>
        <v>0</v>
      </c>
      <c r="H75" s="40"/>
      <c r="I75" s="12"/>
      <c r="J75" s="12"/>
      <c r="K75" s="10"/>
      <c r="L75" s="10"/>
      <c r="M75" s="10"/>
      <c r="N75" s="38"/>
      <c r="O75" s="18">
        <f t="shared" si="6"/>
        <v>0</v>
      </c>
    </row>
    <row r="76" spans="2:15" x14ac:dyDescent="0.15">
      <c r="B76" s="20">
        <v>73</v>
      </c>
      <c r="C76" s="14"/>
      <c r="D76" s="10"/>
      <c r="E76" s="15"/>
      <c r="F76" s="15"/>
      <c r="G76" s="17">
        <f t="shared" si="5"/>
        <v>0</v>
      </c>
      <c r="H76" s="16"/>
      <c r="I76" s="11"/>
      <c r="J76" s="11"/>
      <c r="K76" s="10"/>
      <c r="L76" s="10"/>
      <c r="M76" s="10"/>
      <c r="N76" s="10"/>
      <c r="O76" s="18">
        <f t="shared" si="6"/>
        <v>0</v>
      </c>
    </row>
    <row r="77" spans="2:15" x14ac:dyDescent="0.15">
      <c r="B77" s="20">
        <v>74</v>
      </c>
      <c r="C77" s="14"/>
      <c r="D77" s="20"/>
      <c r="E77" s="20"/>
      <c r="F77" s="20"/>
      <c r="G77" s="17">
        <f t="shared" si="5"/>
        <v>0</v>
      </c>
      <c r="H77" s="16"/>
      <c r="I77" s="11"/>
      <c r="J77" s="11"/>
      <c r="K77" s="10"/>
      <c r="L77" s="10"/>
      <c r="M77" s="10"/>
      <c r="N77" s="10"/>
      <c r="O77" s="18">
        <f t="shared" si="6"/>
        <v>0</v>
      </c>
    </row>
    <row r="78" spans="2:15" x14ac:dyDescent="0.15">
      <c r="B78" s="20">
        <v>75</v>
      </c>
      <c r="C78" s="14"/>
      <c r="D78" s="10"/>
      <c r="E78" s="15"/>
      <c r="F78" s="15"/>
      <c r="G78" s="17">
        <f t="shared" si="5"/>
        <v>0</v>
      </c>
      <c r="H78" s="16"/>
      <c r="I78" s="11"/>
      <c r="J78" s="11"/>
      <c r="K78" s="10"/>
      <c r="L78" s="10"/>
      <c r="M78" s="10"/>
      <c r="N78" s="10"/>
      <c r="O78" s="18">
        <f t="shared" si="6"/>
        <v>0</v>
      </c>
    </row>
    <row r="79" spans="2:15" x14ac:dyDescent="0.15">
      <c r="B79" s="20">
        <v>76</v>
      </c>
      <c r="C79" s="14"/>
      <c r="D79" s="10"/>
      <c r="E79" s="15"/>
      <c r="F79" s="15"/>
      <c r="G79" s="17">
        <f t="shared" si="5"/>
        <v>0</v>
      </c>
      <c r="H79" s="16"/>
      <c r="I79" s="11"/>
      <c r="J79" s="11"/>
      <c r="K79" s="10"/>
      <c r="L79" s="10"/>
      <c r="M79" s="10"/>
      <c r="N79" s="10"/>
      <c r="O79" s="18">
        <f t="shared" si="6"/>
        <v>0</v>
      </c>
    </row>
    <row r="80" spans="2:15" x14ac:dyDescent="0.15">
      <c r="B80" s="20">
        <v>77</v>
      </c>
      <c r="C80" s="14"/>
      <c r="D80" s="10"/>
      <c r="E80" s="15"/>
      <c r="F80" s="15"/>
      <c r="G80" s="17">
        <f t="shared" si="5"/>
        <v>0</v>
      </c>
      <c r="H80" s="16"/>
      <c r="I80" s="11"/>
      <c r="J80" s="11"/>
      <c r="K80" s="10"/>
      <c r="L80" s="10"/>
      <c r="M80" s="10"/>
      <c r="N80" s="10"/>
      <c r="O80" s="18">
        <f t="shared" si="6"/>
        <v>0</v>
      </c>
    </row>
    <row r="81" spans="2:15" x14ac:dyDescent="0.15">
      <c r="B81" s="20">
        <v>78</v>
      </c>
      <c r="C81" s="14"/>
      <c r="D81" s="20"/>
      <c r="E81" s="20"/>
      <c r="F81" s="20"/>
      <c r="G81" s="17">
        <f t="shared" si="5"/>
        <v>0</v>
      </c>
      <c r="H81" s="16"/>
      <c r="I81" s="11"/>
      <c r="J81" s="11"/>
      <c r="K81" s="10"/>
      <c r="L81" s="10"/>
      <c r="M81" s="10"/>
      <c r="N81" s="10"/>
      <c r="O81" s="18">
        <f t="shared" si="6"/>
        <v>0</v>
      </c>
    </row>
    <row r="82" spans="2:15" x14ac:dyDescent="0.15">
      <c r="B82" s="20">
        <v>79</v>
      </c>
      <c r="C82" s="14"/>
      <c r="D82" s="10"/>
      <c r="E82" s="15"/>
      <c r="F82" s="15"/>
      <c r="G82" s="17">
        <f t="shared" si="5"/>
        <v>0</v>
      </c>
      <c r="H82" s="16"/>
      <c r="I82" s="11"/>
      <c r="J82" s="11"/>
      <c r="K82" s="10"/>
      <c r="L82" s="10"/>
      <c r="M82" s="10"/>
      <c r="N82" s="10"/>
      <c r="O82" s="18">
        <f t="shared" si="6"/>
        <v>0</v>
      </c>
    </row>
    <row r="83" spans="2:15" x14ac:dyDescent="0.15">
      <c r="B83" s="20">
        <v>80</v>
      </c>
      <c r="C83" s="14"/>
      <c r="D83" s="20"/>
      <c r="E83" s="20"/>
      <c r="F83" s="20"/>
      <c r="G83" s="17">
        <f t="shared" si="5"/>
        <v>0</v>
      </c>
      <c r="H83" s="16"/>
      <c r="I83" s="11"/>
      <c r="J83" s="11"/>
      <c r="K83" s="10"/>
      <c r="L83" s="10"/>
      <c r="M83" s="10"/>
      <c r="N83" s="10"/>
      <c r="O83" s="18">
        <f t="shared" si="6"/>
        <v>0</v>
      </c>
    </row>
    <row r="84" spans="2:15" x14ac:dyDescent="0.15">
      <c r="B84" s="20">
        <v>81</v>
      </c>
      <c r="C84" s="14"/>
      <c r="D84" s="19"/>
      <c r="E84" s="19"/>
      <c r="F84" s="19"/>
      <c r="G84" s="17">
        <f t="shared" si="5"/>
        <v>0</v>
      </c>
      <c r="H84" s="16"/>
      <c r="I84" s="11"/>
      <c r="J84" s="11"/>
      <c r="K84" s="10"/>
      <c r="L84" s="10"/>
      <c r="M84" s="10"/>
      <c r="N84" s="10"/>
      <c r="O84" s="18">
        <f t="shared" si="6"/>
        <v>0</v>
      </c>
    </row>
    <row r="85" spans="2:15" x14ac:dyDescent="0.15">
      <c r="B85" s="20">
        <v>82</v>
      </c>
      <c r="C85" s="14"/>
      <c r="D85" s="20"/>
      <c r="E85" s="20"/>
      <c r="F85" s="20"/>
      <c r="G85" s="17">
        <f t="shared" si="5"/>
        <v>0</v>
      </c>
      <c r="H85" s="16"/>
      <c r="I85" s="11"/>
      <c r="J85" s="11"/>
      <c r="K85" s="10"/>
      <c r="L85" s="10"/>
      <c r="M85" s="10"/>
      <c r="N85" s="10"/>
      <c r="O85" s="18">
        <f t="shared" si="6"/>
        <v>0</v>
      </c>
    </row>
    <row r="86" spans="2:15" x14ac:dyDescent="0.15">
      <c r="B86" s="20">
        <v>83</v>
      </c>
      <c r="C86" s="14"/>
      <c r="D86" s="20"/>
      <c r="E86" s="20"/>
      <c r="F86" s="20"/>
      <c r="G86" s="17">
        <f t="shared" si="5"/>
        <v>0</v>
      </c>
      <c r="H86" s="16"/>
      <c r="I86" s="11"/>
      <c r="J86" s="11"/>
      <c r="K86" s="10"/>
      <c r="L86" s="10"/>
      <c r="M86" s="10"/>
      <c r="N86" s="10"/>
      <c r="O86" s="18">
        <f t="shared" si="6"/>
        <v>0</v>
      </c>
    </row>
    <row r="87" spans="2:15" x14ac:dyDescent="0.15">
      <c r="B87" s="20">
        <v>84</v>
      </c>
      <c r="C87" s="14"/>
      <c r="D87" s="10"/>
      <c r="E87" s="15"/>
      <c r="F87" s="15"/>
      <c r="G87" s="17">
        <f t="shared" si="5"/>
        <v>0</v>
      </c>
      <c r="H87" s="16"/>
      <c r="I87" s="11"/>
      <c r="J87" s="11"/>
      <c r="K87" s="10"/>
      <c r="L87" s="10"/>
      <c r="M87" s="10"/>
      <c r="N87" s="10"/>
      <c r="O87" s="18">
        <f t="shared" si="6"/>
        <v>0</v>
      </c>
    </row>
    <row r="88" spans="2:15" x14ac:dyDescent="0.15">
      <c r="B88" s="20">
        <v>85</v>
      </c>
      <c r="C88" s="14"/>
      <c r="D88" s="10"/>
      <c r="E88" s="10"/>
      <c r="F88" s="10"/>
      <c r="G88" s="17">
        <f t="shared" si="5"/>
        <v>0</v>
      </c>
      <c r="H88" s="16"/>
      <c r="I88" s="11"/>
      <c r="J88" s="11"/>
      <c r="K88" s="10"/>
      <c r="L88" s="10"/>
      <c r="M88" s="10"/>
      <c r="N88" s="10"/>
      <c r="O88" s="18">
        <f t="shared" si="6"/>
        <v>0</v>
      </c>
    </row>
    <row r="89" spans="2:15" x14ac:dyDescent="0.15">
      <c r="B89" s="20">
        <v>86</v>
      </c>
      <c r="C89" s="14"/>
      <c r="D89" s="20"/>
      <c r="E89" s="20"/>
      <c r="F89" s="20"/>
      <c r="G89" s="17">
        <f t="shared" si="5"/>
        <v>0</v>
      </c>
      <c r="H89" s="16"/>
      <c r="I89" s="11"/>
      <c r="J89" s="11"/>
      <c r="K89" s="10"/>
      <c r="L89" s="10"/>
      <c r="M89" s="10"/>
      <c r="N89" s="10"/>
      <c r="O89" s="18">
        <f t="shared" si="6"/>
        <v>0</v>
      </c>
    </row>
    <row r="90" spans="2:15" x14ac:dyDescent="0.15">
      <c r="B90" s="20">
        <v>87</v>
      </c>
      <c r="C90" s="14"/>
      <c r="D90" s="10"/>
      <c r="E90" s="15"/>
      <c r="F90" s="15"/>
      <c r="G90" s="17">
        <f t="shared" si="5"/>
        <v>0</v>
      </c>
      <c r="H90" s="16"/>
      <c r="I90" s="11"/>
      <c r="J90" s="11"/>
      <c r="K90" s="10"/>
      <c r="L90" s="10"/>
      <c r="M90" s="10"/>
      <c r="N90" s="10"/>
      <c r="O90" s="18">
        <f t="shared" si="6"/>
        <v>0</v>
      </c>
    </row>
    <row r="91" spans="2:15" x14ac:dyDescent="0.15">
      <c r="B91" s="20">
        <v>88</v>
      </c>
      <c r="C91" s="14"/>
      <c r="D91" s="10"/>
      <c r="E91" s="15"/>
      <c r="F91" s="15"/>
      <c r="G91" s="17">
        <f t="shared" si="5"/>
        <v>0</v>
      </c>
      <c r="H91" s="16"/>
      <c r="I91" s="11"/>
      <c r="J91" s="11"/>
      <c r="K91" s="10"/>
      <c r="L91" s="10"/>
      <c r="M91" s="10"/>
      <c r="N91" s="10"/>
      <c r="O91" s="18">
        <f t="shared" si="6"/>
        <v>0</v>
      </c>
    </row>
    <row r="92" spans="2:15" x14ac:dyDescent="0.15">
      <c r="B92" s="20">
        <v>89</v>
      </c>
      <c r="C92" s="14"/>
      <c r="D92" s="19"/>
      <c r="E92" s="19"/>
      <c r="F92" s="19"/>
      <c r="G92" s="17">
        <f t="shared" si="5"/>
        <v>0</v>
      </c>
      <c r="H92" s="16"/>
      <c r="I92" s="11"/>
      <c r="J92" s="11"/>
      <c r="K92" s="10"/>
      <c r="L92" s="10"/>
      <c r="M92" s="10"/>
      <c r="N92" s="10"/>
      <c r="O92" s="18">
        <f t="shared" si="6"/>
        <v>0</v>
      </c>
    </row>
    <row r="93" spans="2:15" x14ac:dyDescent="0.15">
      <c r="B93" s="20">
        <v>90</v>
      </c>
      <c r="C93" s="14"/>
      <c r="D93" s="10"/>
      <c r="E93" s="15"/>
      <c r="F93" s="15"/>
      <c r="G93" s="17">
        <f t="shared" si="5"/>
        <v>0</v>
      </c>
      <c r="H93" s="16"/>
      <c r="I93" s="11"/>
      <c r="J93" s="11"/>
      <c r="K93" s="10"/>
      <c r="L93" s="10"/>
      <c r="M93" s="10"/>
      <c r="N93" s="10"/>
      <c r="O93" s="18">
        <f t="shared" si="6"/>
        <v>0</v>
      </c>
    </row>
    <row r="94" spans="2:15" x14ac:dyDescent="0.15">
      <c r="B94" s="20">
        <v>91</v>
      </c>
      <c r="C94" s="14"/>
      <c r="D94" s="10"/>
      <c r="E94" s="15"/>
      <c r="F94" s="15"/>
      <c r="G94" s="17">
        <f t="shared" si="5"/>
        <v>0</v>
      </c>
      <c r="H94" s="16"/>
      <c r="I94" s="11"/>
      <c r="J94" s="11"/>
      <c r="K94" s="10"/>
      <c r="L94" s="10"/>
      <c r="M94" s="10"/>
      <c r="N94" s="10"/>
      <c r="O94" s="18">
        <f t="shared" si="6"/>
        <v>0</v>
      </c>
    </row>
    <row r="95" spans="2:15" x14ac:dyDescent="0.15">
      <c r="B95" s="20">
        <v>92</v>
      </c>
      <c r="C95" s="14"/>
      <c r="D95" s="10"/>
      <c r="E95" s="15"/>
      <c r="F95" s="15"/>
      <c r="G95" s="17">
        <f t="shared" si="5"/>
        <v>0</v>
      </c>
      <c r="H95" s="16"/>
      <c r="I95" s="11"/>
      <c r="J95" s="11"/>
      <c r="K95" s="10"/>
      <c r="L95" s="10"/>
      <c r="M95" s="10"/>
      <c r="N95" s="10"/>
      <c r="O95" s="18">
        <f t="shared" si="6"/>
        <v>0</v>
      </c>
    </row>
    <row r="96" spans="2:15" x14ac:dyDescent="0.15">
      <c r="B96" s="20">
        <v>93</v>
      </c>
      <c r="C96" s="14"/>
      <c r="D96" s="10"/>
      <c r="E96" s="15"/>
      <c r="F96" s="15"/>
      <c r="G96" s="17">
        <f t="shared" si="5"/>
        <v>0</v>
      </c>
      <c r="H96" s="16"/>
      <c r="I96" s="11"/>
      <c r="J96" s="11"/>
      <c r="K96" s="10"/>
      <c r="L96" s="10"/>
      <c r="M96" s="10"/>
      <c r="N96" s="10"/>
      <c r="O96" s="18">
        <f t="shared" si="6"/>
        <v>0</v>
      </c>
    </row>
    <row r="97" spans="2:15" x14ac:dyDescent="0.15">
      <c r="B97" s="20">
        <v>94</v>
      </c>
      <c r="C97" s="14"/>
      <c r="D97" s="20"/>
      <c r="E97" s="20"/>
      <c r="F97" s="20"/>
      <c r="G97" s="17">
        <f t="shared" si="5"/>
        <v>0</v>
      </c>
      <c r="H97" s="16"/>
      <c r="I97" s="11"/>
      <c r="J97" s="11"/>
      <c r="K97" s="10"/>
      <c r="L97" s="10"/>
      <c r="M97" s="10"/>
      <c r="N97" s="10"/>
      <c r="O97" s="18">
        <f t="shared" si="6"/>
        <v>0</v>
      </c>
    </row>
    <row r="98" spans="2:15" x14ac:dyDescent="0.15">
      <c r="B98" s="20">
        <v>95</v>
      </c>
      <c r="C98" s="14"/>
      <c r="D98" s="20"/>
      <c r="E98" s="20"/>
      <c r="F98" s="20"/>
      <c r="G98" s="17">
        <f t="shared" si="5"/>
        <v>0</v>
      </c>
      <c r="H98" s="16"/>
      <c r="I98" s="11"/>
      <c r="J98" s="11"/>
      <c r="K98" s="10"/>
      <c r="L98" s="10"/>
      <c r="M98" s="10"/>
      <c r="N98" s="10"/>
      <c r="O98" s="18">
        <f t="shared" si="6"/>
        <v>0</v>
      </c>
    </row>
    <row r="99" spans="2:15" x14ac:dyDescent="0.15">
      <c r="B99" s="22">
        <v>96</v>
      </c>
      <c r="C99" s="14"/>
      <c r="D99" s="10"/>
      <c r="E99" s="10"/>
      <c r="F99" s="10"/>
      <c r="G99" s="17">
        <f t="shared" si="5"/>
        <v>0</v>
      </c>
      <c r="H99" s="16"/>
      <c r="I99" s="11"/>
      <c r="J99" s="11"/>
      <c r="K99" s="10"/>
      <c r="L99" s="10"/>
      <c r="M99" s="10"/>
      <c r="N99" s="10"/>
      <c r="O99" s="18">
        <f t="shared" ref="O99:O123" si="7">IF(OR(N99&gt;5,N99=0),0,6-N99)</f>
        <v>0</v>
      </c>
    </row>
    <row r="100" spans="2:15" x14ac:dyDescent="0.15">
      <c r="B100" s="22">
        <v>97</v>
      </c>
      <c r="C100" s="14"/>
      <c r="D100" s="10"/>
      <c r="E100" s="10"/>
      <c r="F100" s="10"/>
      <c r="G100" s="17">
        <f t="shared" ref="G100:G123" si="8">TIME(D100,E100,F100)</f>
        <v>0</v>
      </c>
      <c r="H100" s="16"/>
      <c r="I100" s="11"/>
      <c r="J100" s="11"/>
      <c r="K100" s="10"/>
      <c r="L100" s="10"/>
      <c r="M100" s="10"/>
      <c r="N100" s="10"/>
      <c r="O100" s="18">
        <f t="shared" si="7"/>
        <v>0</v>
      </c>
    </row>
    <row r="101" spans="2:15" x14ac:dyDescent="0.15">
      <c r="B101" s="22">
        <v>98</v>
      </c>
      <c r="C101" s="14"/>
      <c r="D101" s="10"/>
      <c r="E101" s="10"/>
      <c r="F101" s="10"/>
      <c r="G101" s="17">
        <f t="shared" si="8"/>
        <v>0</v>
      </c>
      <c r="H101" s="16"/>
      <c r="I101" s="11"/>
      <c r="J101" s="11"/>
      <c r="K101" s="10"/>
      <c r="L101" s="10"/>
      <c r="M101" s="10"/>
      <c r="N101" s="10"/>
      <c r="O101" s="18">
        <f t="shared" si="7"/>
        <v>0</v>
      </c>
    </row>
    <row r="102" spans="2:15" x14ac:dyDescent="0.15">
      <c r="B102" s="22">
        <v>99</v>
      </c>
      <c r="C102" s="14"/>
      <c r="D102" s="10"/>
      <c r="E102" s="10"/>
      <c r="F102" s="10"/>
      <c r="G102" s="17">
        <f t="shared" si="8"/>
        <v>0</v>
      </c>
      <c r="H102" s="16"/>
      <c r="I102" s="11"/>
      <c r="J102" s="11"/>
      <c r="K102" s="10"/>
      <c r="L102" s="10"/>
      <c r="M102" s="10"/>
      <c r="N102" s="10"/>
      <c r="O102" s="18">
        <f t="shared" si="7"/>
        <v>0</v>
      </c>
    </row>
    <row r="103" spans="2:15" x14ac:dyDescent="0.15">
      <c r="B103" s="22">
        <v>100</v>
      </c>
      <c r="C103" s="14"/>
      <c r="D103" s="10"/>
      <c r="E103" s="10"/>
      <c r="F103" s="10"/>
      <c r="G103" s="17">
        <f t="shared" si="8"/>
        <v>0</v>
      </c>
      <c r="H103" s="16"/>
      <c r="I103" s="11"/>
      <c r="J103" s="11"/>
      <c r="K103" s="10"/>
      <c r="L103" s="10"/>
      <c r="M103" s="10"/>
      <c r="N103" s="10"/>
      <c r="O103" s="18">
        <f t="shared" si="7"/>
        <v>0</v>
      </c>
    </row>
    <row r="104" spans="2:15" x14ac:dyDescent="0.15">
      <c r="B104" s="22">
        <v>101</v>
      </c>
      <c r="C104" s="14"/>
      <c r="D104" s="10"/>
      <c r="E104" s="10"/>
      <c r="F104" s="10"/>
      <c r="G104" s="17">
        <f t="shared" si="8"/>
        <v>0</v>
      </c>
      <c r="H104" s="16"/>
      <c r="I104" s="11"/>
      <c r="J104" s="11"/>
      <c r="K104" s="10"/>
      <c r="L104" s="10"/>
      <c r="M104" s="10"/>
      <c r="N104" s="10"/>
      <c r="O104" s="18">
        <f t="shared" si="7"/>
        <v>0</v>
      </c>
    </row>
    <row r="105" spans="2:15" x14ac:dyDescent="0.15">
      <c r="B105" s="22">
        <v>102</v>
      </c>
      <c r="C105" s="14"/>
      <c r="D105" s="10"/>
      <c r="E105" s="10"/>
      <c r="F105" s="10"/>
      <c r="G105" s="17">
        <f t="shared" si="8"/>
        <v>0</v>
      </c>
      <c r="H105" s="16"/>
      <c r="I105" s="11"/>
      <c r="J105" s="11"/>
      <c r="K105" s="10"/>
      <c r="L105" s="10"/>
      <c r="M105" s="10"/>
      <c r="N105" s="10"/>
      <c r="O105" s="18">
        <f t="shared" si="7"/>
        <v>0</v>
      </c>
    </row>
    <row r="106" spans="2:15" x14ac:dyDescent="0.15">
      <c r="B106" s="22">
        <v>103</v>
      </c>
      <c r="C106" s="14"/>
      <c r="D106" s="10"/>
      <c r="E106" s="10"/>
      <c r="F106" s="10"/>
      <c r="G106" s="17">
        <f t="shared" si="8"/>
        <v>0</v>
      </c>
      <c r="H106" s="16"/>
      <c r="I106" s="11"/>
      <c r="J106" s="11"/>
      <c r="K106" s="10"/>
      <c r="L106" s="10"/>
      <c r="M106" s="10"/>
      <c r="N106" s="10"/>
      <c r="O106" s="18">
        <f t="shared" si="7"/>
        <v>0</v>
      </c>
    </row>
    <row r="107" spans="2:15" x14ac:dyDescent="0.15">
      <c r="B107" s="22">
        <v>104</v>
      </c>
      <c r="C107" s="14"/>
      <c r="D107" s="10"/>
      <c r="E107" s="10"/>
      <c r="F107" s="10"/>
      <c r="G107" s="17">
        <f t="shared" si="8"/>
        <v>0</v>
      </c>
      <c r="H107" s="16"/>
      <c r="I107" s="11"/>
      <c r="J107" s="11"/>
      <c r="K107" s="10"/>
      <c r="L107" s="10"/>
      <c r="M107" s="10"/>
      <c r="N107" s="10"/>
      <c r="O107" s="18">
        <f t="shared" si="7"/>
        <v>0</v>
      </c>
    </row>
    <row r="108" spans="2:15" x14ac:dyDescent="0.15">
      <c r="B108" s="22">
        <v>105</v>
      </c>
      <c r="C108" s="14"/>
      <c r="D108" s="10"/>
      <c r="E108" s="10"/>
      <c r="F108" s="10"/>
      <c r="G108" s="17">
        <f t="shared" si="8"/>
        <v>0</v>
      </c>
      <c r="H108" s="16"/>
      <c r="I108" s="11"/>
      <c r="J108" s="11"/>
      <c r="K108" s="10"/>
      <c r="L108" s="10"/>
      <c r="M108" s="10"/>
      <c r="N108" s="10"/>
      <c r="O108" s="18">
        <f t="shared" si="7"/>
        <v>0</v>
      </c>
    </row>
    <row r="109" spans="2:15" x14ac:dyDescent="0.15">
      <c r="B109" s="22">
        <v>106</v>
      </c>
      <c r="C109" s="14"/>
      <c r="D109" s="10"/>
      <c r="E109" s="10"/>
      <c r="F109" s="10"/>
      <c r="G109" s="17">
        <f t="shared" si="8"/>
        <v>0</v>
      </c>
      <c r="H109" s="16"/>
      <c r="I109" s="11"/>
      <c r="J109" s="11"/>
      <c r="K109" s="10"/>
      <c r="L109" s="10"/>
      <c r="M109" s="10"/>
      <c r="N109" s="10"/>
      <c r="O109" s="18">
        <f t="shared" si="7"/>
        <v>0</v>
      </c>
    </row>
    <row r="110" spans="2:15" x14ac:dyDescent="0.15">
      <c r="B110" s="22">
        <v>107</v>
      </c>
      <c r="C110" s="14"/>
      <c r="D110" s="10"/>
      <c r="E110" s="10"/>
      <c r="F110" s="10"/>
      <c r="G110" s="17">
        <f t="shared" si="8"/>
        <v>0</v>
      </c>
      <c r="H110" s="16"/>
      <c r="I110" s="11"/>
      <c r="J110" s="11"/>
      <c r="K110" s="10"/>
      <c r="L110" s="10"/>
      <c r="M110" s="10"/>
      <c r="N110" s="10"/>
      <c r="O110" s="18">
        <f t="shared" si="7"/>
        <v>0</v>
      </c>
    </row>
    <row r="111" spans="2:15" x14ac:dyDescent="0.15">
      <c r="B111" s="22">
        <v>108</v>
      </c>
      <c r="C111" s="14"/>
      <c r="D111" s="10"/>
      <c r="E111" s="10"/>
      <c r="F111" s="10"/>
      <c r="G111" s="17">
        <f t="shared" si="8"/>
        <v>0</v>
      </c>
      <c r="H111" s="16"/>
      <c r="I111" s="11"/>
      <c r="J111" s="11"/>
      <c r="K111" s="10"/>
      <c r="L111" s="10"/>
      <c r="M111" s="10"/>
      <c r="N111" s="10"/>
      <c r="O111" s="18">
        <f t="shared" si="7"/>
        <v>0</v>
      </c>
    </row>
    <row r="112" spans="2:15" x14ac:dyDescent="0.15">
      <c r="B112" s="22">
        <v>109</v>
      </c>
      <c r="C112" s="14"/>
      <c r="D112" s="10"/>
      <c r="E112" s="10"/>
      <c r="F112" s="10"/>
      <c r="G112" s="17">
        <f t="shared" si="8"/>
        <v>0</v>
      </c>
      <c r="H112" s="16"/>
      <c r="I112" s="11"/>
      <c r="J112" s="11"/>
      <c r="K112" s="10"/>
      <c r="L112" s="10"/>
      <c r="M112" s="10"/>
      <c r="N112" s="10"/>
      <c r="O112" s="18">
        <f t="shared" si="7"/>
        <v>0</v>
      </c>
    </row>
    <row r="113" spans="2:15" x14ac:dyDescent="0.15">
      <c r="B113" s="22">
        <v>110</v>
      </c>
      <c r="C113" s="14"/>
      <c r="D113" s="10"/>
      <c r="E113" s="15"/>
      <c r="F113" s="15"/>
      <c r="G113" s="17">
        <f t="shared" si="8"/>
        <v>0</v>
      </c>
      <c r="H113" s="16"/>
      <c r="I113" s="11"/>
      <c r="J113" s="11"/>
      <c r="K113" s="10"/>
      <c r="L113" s="10"/>
      <c r="M113" s="10"/>
      <c r="N113" s="10"/>
      <c r="O113" s="18">
        <f t="shared" si="7"/>
        <v>0</v>
      </c>
    </row>
    <row r="114" spans="2:15" x14ac:dyDescent="0.15">
      <c r="B114" s="22">
        <v>111</v>
      </c>
      <c r="C114" s="14"/>
      <c r="D114" s="10"/>
      <c r="E114" s="10"/>
      <c r="F114" s="10"/>
      <c r="G114" s="17">
        <f t="shared" si="8"/>
        <v>0</v>
      </c>
      <c r="H114" s="16"/>
      <c r="I114" s="11"/>
      <c r="J114" s="11"/>
      <c r="K114" s="10"/>
      <c r="L114" s="10"/>
      <c r="M114" s="10"/>
      <c r="N114" s="10"/>
      <c r="O114" s="18">
        <f t="shared" si="7"/>
        <v>0</v>
      </c>
    </row>
    <row r="115" spans="2:15" x14ac:dyDescent="0.15">
      <c r="B115" s="22">
        <v>112</v>
      </c>
      <c r="G115" s="17">
        <f t="shared" si="8"/>
        <v>0</v>
      </c>
      <c r="H115" s="16"/>
      <c r="K115" s="10"/>
      <c r="L115" s="10"/>
      <c r="M115" s="10"/>
      <c r="N115" s="10"/>
      <c r="O115" s="18">
        <f t="shared" si="7"/>
        <v>0</v>
      </c>
    </row>
    <row r="116" spans="2:15" x14ac:dyDescent="0.15">
      <c r="B116" s="22">
        <v>113</v>
      </c>
      <c r="G116" s="17">
        <f t="shared" si="8"/>
        <v>0</v>
      </c>
      <c r="H116" s="16"/>
      <c r="K116" s="10"/>
      <c r="L116" s="10"/>
      <c r="M116" s="10"/>
      <c r="N116" s="10"/>
      <c r="O116" s="18">
        <f t="shared" si="7"/>
        <v>0</v>
      </c>
    </row>
    <row r="117" spans="2:15" x14ac:dyDescent="0.15">
      <c r="B117" s="22">
        <v>114</v>
      </c>
      <c r="G117" s="17">
        <f t="shared" si="8"/>
        <v>0</v>
      </c>
      <c r="H117" s="16"/>
      <c r="K117" s="10"/>
      <c r="L117" s="10"/>
      <c r="M117" s="10"/>
      <c r="N117" s="10"/>
      <c r="O117" s="18">
        <f t="shared" si="7"/>
        <v>0</v>
      </c>
    </row>
    <row r="118" spans="2:15" x14ac:dyDescent="0.15">
      <c r="B118" s="22">
        <v>115</v>
      </c>
      <c r="G118" s="17">
        <f t="shared" si="8"/>
        <v>0</v>
      </c>
      <c r="H118" s="16"/>
      <c r="K118" s="10"/>
      <c r="L118" s="10"/>
      <c r="M118" s="10"/>
      <c r="N118" s="10"/>
      <c r="O118" s="18">
        <f t="shared" si="7"/>
        <v>0</v>
      </c>
    </row>
    <row r="119" spans="2:15" x14ac:dyDescent="0.15">
      <c r="B119" s="22">
        <v>116</v>
      </c>
      <c r="G119" s="17">
        <f t="shared" si="8"/>
        <v>0</v>
      </c>
      <c r="H119" s="16"/>
      <c r="K119" s="10"/>
      <c r="L119" s="10"/>
      <c r="M119" s="10"/>
      <c r="N119" s="10"/>
      <c r="O119" s="18">
        <f t="shared" si="7"/>
        <v>0</v>
      </c>
    </row>
    <row r="120" spans="2:15" x14ac:dyDescent="0.15">
      <c r="B120" s="22">
        <v>117</v>
      </c>
      <c r="G120" s="17">
        <f t="shared" si="8"/>
        <v>0</v>
      </c>
      <c r="H120" s="16"/>
      <c r="K120" s="10"/>
      <c r="L120" s="10"/>
      <c r="M120" s="10"/>
      <c r="N120" s="10"/>
      <c r="O120" s="18">
        <f t="shared" si="7"/>
        <v>0</v>
      </c>
    </row>
    <row r="121" spans="2:15" x14ac:dyDescent="0.15">
      <c r="B121" s="22">
        <v>118</v>
      </c>
      <c r="G121" s="17">
        <f t="shared" si="8"/>
        <v>0</v>
      </c>
      <c r="H121" s="16"/>
      <c r="K121" s="10"/>
      <c r="L121" s="10"/>
      <c r="M121" s="10"/>
      <c r="N121" s="10"/>
      <c r="O121" s="18">
        <f t="shared" si="7"/>
        <v>0</v>
      </c>
    </row>
    <row r="122" spans="2:15" x14ac:dyDescent="0.15">
      <c r="B122" s="22">
        <v>119</v>
      </c>
      <c r="G122" s="17">
        <f t="shared" si="8"/>
        <v>0</v>
      </c>
      <c r="H122" s="16"/>
      <c r="K122" s="10"/>
      <c r="L122" s="10"/>
      <c r="M122" s="10"/>
      <c r="N122" s="10"/>
      <c r="O122" s="18">
        <f t="shared" si="7"/>
        <v>0</v>
      </c>
    </row>
    <row r="123" spans="2:15" x14ac:dyDescent="0.15">
      <c r="B123" s="22">
        <v>120</v>
      </c>
      <c r="G123" s="17">
        <f t="shared" si="8"/>
        <v>0</v>
      </c>
      <c r="H123" s="16"/>
      <c r="K123" s="10"/>
      <c r="L123" s="10"/>
      <c r="M123" s="10"/>
      <c r="N123" s="10"/>
      <c r="O123" s="18">
        <f t="shared" si="7"/>
        <v>0</v>
      </c>
    </row>
  </sheetData>
  <autoFilter ref="B3:O123">
    <sortState ref="B4:N98">
      <sortCondition ref="B3:B98"/>
    </sortState>
  </autoFilter>
  <sortState ref="B4:Q98">
    <sortCondition ref="K4:K98"/>
    <sortCondition ref="L4:L98"/>
    <sortCondition ref="M4:M98"/>
  </sortState>
  <mergeCells count="1">
    <mergeCell ref="R19:U20"/>
  </mergeCells>
  <phoneticPr fontId="3" type="noConversion"/>
  <dataValidations count="3">
    <dataValidation type="list" allowBlank="1" showInputMessage="1" showErrorMessage="1" sqref="L35 L15 L10:L11 L22 L49:L123">
      <formula1>$W$5:$W$7</formula1>
    </dataValidation>
    <dataValidation type="list" allowBlank="1" showInputMessage="1" showErrorMessage="1" sqref="K4:K7 K10:K12 K14:K39 K41:K123">
      <formula1>$V$5:$V$12</formula1>
    </dataValidation>
    <dataValidation type="list" allowBlank="1" showInputMessage="1" showErrorMessage="1" sqref="M4:M123">
      <formula1>$X$5:$X$11</formula1>
    </dataValidation>
  </dataValidations>
  <pageMargins left="0.75" right="0.75" top="1" bottom="1" header="0.5" footer="0.5"/>
  <pageSetup scale="96" fitToHeight="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62"/>
  <sheetViews>
    <sheetView topLeftCell="A2" workbookViewId="0">
      <selection activeCell="N65" sqref="N65"/>
    </sheetView>
  </sheetViews>
  <sheetFormatPr baseColWidth="10" defaultColWidth="8.83203125" defaultRowHeight="13" x14ac:dyDescent="0.15"/>
  <cols>
    <col min="1" max="1" width="1" style="12" customWidth="1"/>
    <col min="2" max="2" width="13" style="39" customWidth="1"/>
    <col min="3" max="3" width="13" style="9" customWidth="1"/>
    <col min="4" max="6" width="13" style="39" customWidth="1"/>
    <col min="7" max="7" width="11.6640625" style="39" customWidth="1"/>
    <col min="8" max="8" width="9.5" style="10" customWidth="1"/>
    <col min="9" max="9" width="13" style="12" customWidth="1"/>
    <col min="10" max="10" width="17" style="12" bestFit="1" customWidth="1"/>
    <col min="11" max="11" width="11.5" style="39" bestFit="1" customWidth="1"/>
    <col min="12" max="12" width="11.5" style="39" customWidth="1"/>
    <col min="13" max="13" width="14.6640625" style="39" bestFit="1" customWidth="1"/>
    <col min="14" max="14" width="14.5" style="39" customWidth="1"/>
    <col min="15" max="15" width="11.1640625" style="39" bestFit="1" customWidth="1"/>
    <col min="16" max="18" width="8.83203125" style="12"/>
    <col min="19" max="19" width="8.83203125" style="12" customWidth="1"/>
    <col min="20" max="20" width="18.83203125" style="26" customWidth="1"/>
    <col min="21" max="21" width="8.83203125" style="12"/>
    <col min="22" max="22" width="8.33203125" style="12" bestFit="1" customWidth="1"/>
    <col min="23" max="23" width="8.6640625" style="12" bestFit="1" customWidth="1"/>
    <col min="24" max="24" width="14.6640625" style="12" bestFit="1" customWidth="1"/>
    <col min="25" max="16384" width="8.83203125" style="12"/>
  </cols>
  <sheetData>
    <row r="2" spans="2:27" s="6" customFormat="1" ht="18" x14ac:dyDescent="0.2">
      <c r="B2" s="4" t="s">
        <v>106</v>
      </c>
      <c r="C2" s="13" t="s">
        <v>225</v>
      </c>
      <c r="D2" s="5"/>
      <c r="E2" s="5"/>
      <c r="F2" s="5"/>
      <c r="G2" s="33" t="s">
        <v>222</v>
      </c>
      <c r="H2" s="35"/>
      <c r="K2" s="7"/>
      <c r="L2" s="7"/>
      <c r="M2" s="7"/>
      <c r="N2" s="7"/>
      <c r="O2" s="33" t="s">
        <v>222</v>
      </c>
      <c r="Q2" s="32"/>
      <c r="R2" s="32"/>
      <c r="S2" s="33" t="s">
        <v>223</v>
      </c>
      <c r="T2" s="34"/>
      <c r="V2" s="32" t="s">
        <v>221</v>
      </c>
      <c r="W2" s="31"/>
      <c r="X2" s="31"/>
      <c r="Y2" s="31"/>
      <c r="Z2" s="31"/>
      <c r="AA2" s="31"/>
    </row>
    <row r="3" spans="2:27" s="2" customFormat="1" ht="26" x14ac:dyDescent="0.15">
      <c r="B3" s="3" t="s">
        <v>1</v>
      </c>
      <c r="C3" s="8" t="s">
        <v>0</v>
      </c>
      <c r="D3" s="3" t="s">
        <v>4</v>
      </c>
      <c r="E3" s="3" t="s">
        <v>5</v>
      </c>
      <c r="F3" s="3" t="s">
        <v>6</v>
      </c>
      <c r="G3" s="3" t="s">
        <v>227</v>
      </c>
      <c r="H3" s="3" t="s">
        <v>226</v>
      </c>
      <c r="I3" s="3" t="s">
        <v>2</v>
      </c>
      <c r="J3" s="3" t="s">
        <v>3</v>
      </c>
      <c r="K3" s="3" t="s">
        <v>7</v>
      </c>
      <c r="L3" s="2" t="s">
        <v>8</v>
      </c>
      <c r="M3" s="3" t="s">
        <v>9</v>
      </c>
      <c r="N3" s="3" t="s">
        <v>16</v>
      </c>
      <c r="O3" s="3" t="s">
        <v>17</v>
      </c>
      <c r="T3" s="24"/>
    </row>
    <row r="4" spans="2:27" x14ac:dyDescent="0.15">
      <c r="B4" s="39">
        <v>2</v>
      </c>
      <c r="C4" s="43">
        <v>393</v>
      </c>
      <c r="D4" s="44"/>
      <c r="E4" s="44"/>
      <c r="F4" s="44"/>
      <c r="G4" s="45">
        <f>TIME(D4,E4,F4)</f>
        <v>0</v>
      </c>
      <c r="H4" s="46">
        <v>3.6153935185185185E-2</v>
      </c>
      <c r="I4" s="43" t="s">
        <v>101</v>
      </c>
      <c r="J4" s="43" t="s">
        <v>316</v>
      </c>
      <c r="K4" s="43" t="s">
        <v>352</v>
      </c>
      <c r="L4" s="47" t="s">
        <v>23</v>
      </c>
      <c r="M4" s="43" t="s">
        <v>22</v>
      </c>
      <c r="N4" s="44">
        <v>1</v>
      </c>
      <c r="O4" s="18">
        <f>IF(OR(N4&gt;5,N4=0),0,6-N4)</f>
        <v>5</v>
      </c>
      <c r="T4" s="25" t="s">
        <v>10</v>
      </c>
      <c r="V4" s="12" t="s">
        <v>18</v>
      </c>
      <c r="W4" s="12" t="s">
        <v>19</v>
      </c>
      <c r="X4" s="12" t="s">
        <v>20</v>
      </c>
    </row>
    <row r="5" spans="2:27" x14ac:dyDescent="0.15">
      <c r="B5" s="39">
        <v>13</v>
      </c>
      <c r="C5" s="43">
        <v>646</v>
      </c>
      <c r="D5" s="44"/>
      <c r="E5" s="44"/>
      <c r="F5" s="44"/>
      <c r="G5" s="45">
        <f>TIME(D5,E5,F5)</f>
        <v>0</v>
      </c>
      <c r="H5" s="46">
        <v>4.0092592592592589E-2</v>
      </c>
      <c r="I5" s="43" t="s">
        <v>68</v>
      </c>
      <c r="J5" s="43" t="s">
        <v>124</v>
      </c>
      <c r="K5" s="43" t="s">
        <v>352</v>
      </c>
      <c r="L5" s="47" t="s">
        <v>23</v>
      </c>
      <c r="M5" s="43" t="s">
        <v>22</v>
      </c>
      <c r="N5" s="44">
        <v>2</v>
      </c>
      <c r="O5" s="18">
        <f>IF(OR(N5&gt;5,N5=0),0,6-N5)</f>
        <v>4</v>
      </c>
      <c r="T5" s="25" t="s">
        <v>11</v>
      </c>
      <c r="V5" s="12" t="s">
        <v>215</v>
      </c>
      <c r="W5" s="12" t="s">
        <v>21</v>
      </c>
      <c r="X5" s="12" t="s">
        <v>22</v>
      </c>
    </row>
    <row r="6" spans="2:27" x14ac:dyDescent="0.15">
      <c r="B6" s="39">
        <v>31</v>
      </c>
      <c r="C6" s="43">
        <v>590</v>
      </c>
      <c r="D6" s="44"/>
      <c r="E6" s="48"/>
      <c r="F6" s="48"/>
      <c r="G6" s="45">
        <f>TIME(D6,E6,F6)</f>
        <v>0</v>
      </c>
      <c r="H6" s="46">
        <v>4.3821759259259262E-2</v>
      </c>
      <c r="I6" s="43" t="s">
        <v>94</v>
      </c>
      <c r="J6" s="43" t="s">
        <v>341</v>
      </c>
      <c r="K6" s="43" t="s">
        <v>352</v>
      </c>
      <c r="L6" s="47" t="s">
        <v>23</v>
      </c>
      <c r="M6" s="43" t="s">
        <v>22</v>
      </c>
      <c r="N6" s="44">
        <v>3</v>
      </c>
      <c r="O6" s="18">
        <f>IF(OR(N6&gt;5,N6=0),0,6-N6)</f>
        <v>3</v>
      </c>
      <c r="T6" s="25" t="s">
        <v>12</v>
      </c>
      <c r="V6" s="12" t="s">
        <v>216</v>
      </c>
      <c r="W6" s="12" t="s">
        <v>23</v>
      </c>
      <c r="X6" s="12" t="s">
        <v>24</v>
      </c>
    </row>
    <row r="7" spans="2:27" x14ac:dyDescent="0.15">
      <c r="B7" s="39">
        <v>45</v>
      </c>
      <c r="C7" s="43">
        <v>684</v>
      </c>
      <c r="D7" s="44"/>
      <c r="E7" s="48"/>
      <c r="F7" s="48"/>
      <c r="G7" s="45">
        <f>TIME(D7,E7,F7)</f>
        <v>0</v>
      </c>
      <c r="H7" s="53" t="s">
        <v>313</v>
      </c>
      <c r="I7" s="43" t="s">
        <v>349</v>
      </c>
      <c r="J7" s="43" t="s">
        <v>350</v>
      </c>
      <c r="K7" s="43" t="s">
        <v>352</v>
      </c>
      <c r="L7" s="47" t="s">
        <v>23</v>
      </c>
      <c r="M7" s="43" t="s">
        <v>22</v>
      </c>
      <c r="N7" s="44"/>
      <c r="O7" s="18">
        <f>IF(OR(N7&gt;5,N7=0),0,6-N7)</f>
        <v>0</v>
      </c>
      <c r="T7" s="25" t="s">
        <v>13</v>
      </c>
      <c r="V7" s="12" t="s">
        <v>217</v>
      </c>
      <c r="W7" s="12" t="s">
        <v>25</v>
      </c>
      <c r="X7" s="12" t="s">
        <v>26</v>
      </c>
      <c r="Y7" s="12" t="s">
        <v>32</v>
      </c>
    </row>
    <row r="8" spans="2:27" x14ac:dyDescent="0.15">
      <c r="B8" s="39">
        <v>3</v>
      </c>
      <c r="C8" s="43">
        <v>97</v>
      </c>
      <c r="D8" s="44"/>
      <c r="E8" s="44"/>
      <c r="F8" s="44"/>
      <c r="G8" s="45">
        <f>TIME(D8,E8,F8)</f>
        <v>0</v>
      </c>
      <c r="H8" s="46">
        <v>3.651041666666667E-2</v>
      </c>
      <c r="I8" s="43" t="s">
        <v>203</v>
      </c>
      <c r="J8" s="43" t="s">
        <v>73</v>
      </c>
      <c r="K8" s="43" t="s">
        <v>352</v>
      </c>
      <c r="L8" s="47" t="s">
        <v>23</v>
      </c>
      <c r="M8" s="43" t="s">
        <v>26</v>
      </c>
      <c r="N8" s="44">
        <v>1</v>
      </c>
      <c r="O8" s="18">
        <f>IF(OR(N8&gt;5,N8=0),0,6-N8)</f>
        <v>5</v>
      </c>
      <c r="T8" s="25" t="s">
        <v>14</v>
      </c>
      <c r="V8" s="12" t="s">
        <v>27</v>
      </c>
      <c r="X8" s="12" t="s">
        <v>218</v>
      </c>
      <c r="Y8" s="12" t="s">
        <v>33</v>
      </c>
    </row>
    <row r="9" spans="2:27" x14ac:dyDescent="0.15">
      <c r="B9" s="39">
        <v>4</v>
      </c>
      <c r="C9" s="43">
        <v>595</v>
      </c>
      <c r="D9" s="44"/>
      <c r="E9" s="44"/>
      <c r="F9" s="44"/>
      <c r="G9" s="45">
        <f>TIME(D9,E9,F9)</f>
        <v>0</v>
      </c>
      <c r="H9" s="46">
        <v>3.7046296296296292E-2</v>
      </c>
      <c r="I9" s="43" t="s">
        <v>91</v>
      </c>
      <c r="J9" s="43" t="s">
        <v>92</v>
      </c>
      <c r="K9" s="43" t="s">
        <v>352</v>
      </c>
      <c r="L9" s="47" t="s">
        <v>23</v>
      </c>
      <c r="M9" s="43" t="s">
        <v>26</v>
      </c>
      <c r="N9" s="44">
        <v>2</v>
      </c>
      <c r="O9" s="18">
        <f>IF(OR(N9&gt;5,N9=0),0,6-N9)</f>
        <v>4</v>
      </c>
      <c r="T9" s="25" t="s">
        <v>212</v>
      </c>
      <c r="V9" s="12" t="s">
        <v>31</v>
      </c>
      <c r="X9" s="12" t="s">
        <v>29</v>
      </c>
      <c r="Y9" s="12" t="s">
        <v>34</v>
      </c>
    </row>
    <row r="10" spans="2:27" x14ac:dyDescent="0.15">
      <c r="B10" s="39">
        <v>11</v>
      </c>
      <c r="C10" s="43">
        <v>686</v>
      </c>
      <c r="D10" s="44"/>
      <c r="E10" s="44"/>
      <c r="F10" s="44"/>
      <c r="G10" s="45">
        <f>TIME(D10,E10,F10)</f>
        <v>0</v>
      </c>
      <c r="H10" s="46">
        <v>3.9796296296296295E-2</v>
      </c>
      <c r="I10" s="43" t="s">
        <v>71</v>
      </c>
      <c r="J10" s="43" t="s">
        <v>72</v>
      </c>
      <c r="K10" s="43" t="s">
        <v>352</v>
      </c>
      <c r="L10" s="47" t="s">
        <v>23</v>
      </c>
      <c r="M10" s="43" t="s">
        <v>26</v>
      </c>
      <c r="N10" s="44">
        <v>3</v>
      </c>
      <c r="O10" s="18">
        <f>IF(OR(N10&gt;5,N10=0),0,6-N10)</f>
        <v>3</v>
      </c>
      <c r="T10" s="25" t="s">
        <v>15</v>
      </c>
      <c r="V10" s="12" t="s">
        <v>36</v>
      </c>
      <c r="X10" s="12" t="s">
        <v>30</v>
      </c>
      <c r="Y10" s="12" t="s">
        <v>35</v>
      </c>
    </row>
    <row r="11" spans="2:27" x14ac:dyDescent="0.15">
      <c r="B11" s="39">
        <v>14</v>
      </c>
      <c r="C11" s="43">
        <v>12</v>
      </c>
      <c r="D11" s="44"/>
      <c r="E11" s="48"/>
      <c r="F11" s="48"/>
      <c r="G11" s="45">
        <f>TIME(D11,E11,F11)</f>
        <v>0</v>
      </c>
      <c r="H11" s="46">
        <v>4.0555555555555553E-2</v>
      </c>
      <c r="I11" s="43" t="s">
        <v>235</v>
      </c>
      <c r="J11" s="43" t="s">
        <v>271</v>
      </c>
      <c r="K11" s="43" t="s">
        <v>352</v>
      </c>
      <c r="L11" s="47" t="s">
        <v>23</v>
      </c>
      <c r="M11" s="43" t="s">
        <v>26</v>
      </c>
      <c r="N11" s="44">
        <v>4</v>
      </c>
      <c r="O11" s="18">
        <f>IF(OR(N11&gt;5,N11=0),0,6-N11)</f>
        <v>2</v>
      </c>
      <c r="V11" s="12" t="s">
        <v>38</v>
      </c>
      <c r="X11" s="12" t="s">
        <v>213</v>
      </c>
      <c r="Y11" s="12" t="s">
        <v>214</v>
      </c>
    </row>
    <row r="12" spans="2:27" x14ac:dyDescent="0.15">
      <c r="B12" s="39">
        <v>27</v>
      </c>
      <c r="C12" s="43">
        <v>420</v>
      </c>
      <c r="D12" s="44"/>
      <c r="E12" s="48"/>
      <c r="F12" s="48"/>
      <c r="G12" s="45">
        <f>TIME(D12,E12,F12)</f>
        <v>0</v>
      </c>
      <c r="H12" s="46">
        <v>4.2592592592592592E-2</v>
      </c>
      <c r="I12" s="43" t="s">
        <v>337</v>
      </c>
      <c r="J12" s="43" t="s">
        <v>338</v>
      </c>
      <c r="K12" s="43" t="s">
        <v>352</v>
      </c>
      <c r="L12" s="47" t="s">
        <v>23</v>
      </c>
      <c r="M12" s="43" t="s">
        <v>26</v>
      </c>
      <c r="N12" s="44">
        <v>5</v>
      </c>
      <c r="O12" s="18">
        <f>IF(OR(N12&gt;5,N12=0),0,6-N12)</f>
        <v>1</v>
      </c>
      <c r="T12" s="26">
        <v>1</v>
      </c>
      <c r="U12" s="12">
        <v>5</v>
      </c>
      <c r="V12" s="12" t="s">
        <v>219</v>
      </c>
    </row>
    <row r="13" spans="2:27" x14ac:dyDescent="0.15">
      <c r="B13" s="39">
        <v>21</v>
      </c>
      <c r="C13" s="43">
        <v>92</v>
      </c>
      <c r="D13" s="44"/>
      <c r="E13" s="48"/>
      <c r="F13" s="48"/>
      <c r="G13" s="45">
        <f>TIME(D13,E13,F13)</f>
        <v>0</v>
      </c>
      <c r="H13" s="46">
        <v>4.1636574074074069E-2</v>
      </c>
      <c r="I13" s="43" t="s">
        <v>192</v>
      </c>
      <c r="J13" s="43" t="s">
        <v>193</v>
      </c>
      <c r="K13" s="43" t="s">
        <v>352</v>
      </c>
      <c r="L13" s="47" t="s">
        <v>23</v>
      </c>
      <c r="M13" s="43" t="s">
        <v>28</v>
      </c>
      <c r="N13" s="44">
        <v>1</v>
      </c>
      <c r="O13" s="18">
        <f>IF(OR(N13&gt;5,N13=0),0,6-N13)</f>
        <v>5</v>
      </c>
      <c r="T13" s="26">
        <v>2</v>
      </c>
      <c r="U13" s="12">
        <v>4</v>
      </c>
      <c r="V13" s="12" t="s">
        <v>154</v>
      </c>
    </row>
    <row r="14" spans="2:27" x14ac:dyDescent="0.15">
      <c r="B14" s="39">
        <v>24</v>
      </c>
      <c r="C14" s="43">
        <v>602</v>
      </c>
      <c r="D14" s="44"/>
      <c r="E14" s="48"/>
      <c r="F14" s="48"/>
      <c r="G14" s="45">
        <f>TIME(D14,E14,F14)</f>
        <v>0</v>
      </c>
      <c r="H14" s="46">
        <v>4.198379629629629E-2</v>
      </c>
      <c r="I14" s="43" t="s">
        <v>78</v>
      </c>
      <c r="J14" s="43" t="s">
        <v>51</v>
      </c>
      <c r="K14" s="43" t="s">
        <v>352</v>
      </c>
      <c r="L14" s="47" t="s">
        <v>23</v>
      </c>
      <c r="M14" s="43" t="s">
        <v>28</v>
      </c>
      <c r="N14" s="44">
        <v>2</v>
      </c>
      <c r="O14" s="18">
        <f>IF(OR(N14&gt;5,N14=0),0,6-N14)</f>
        <v>4</v>
      </c>
      <c r="T14" s="26">
        <v>3</v>
      </c>
      <c r="U14" s="12">
        <v>3</v>
      </c>
      <c r="V14" s="12" t="s">
        <v>220</v>
      </c>
    </row>
    <row r="15" spans="2:27" x14ac:dyDescent="0.15">
      <c r="B15" s="39">
        <v>17</v>
      </c>
      <c r="C15" s="43">
        <v>276</v>
      </c>
      <c r="D15" s="44"/>
      <c r="E15" s="48"/>
      <c r="F15" s="48"/>
      <c r="G15" s="45">
        <f>TIME(D15,E15,F15)</f>
        <v>0</v>
      </c>
      <c r="H15" s="46">
        <v>4.0961805555555557E-2</v>
      </c>
      <c r="I15" s="43" t="s">
        <v>100</v>
      </c>
      <c r="J15" s="43" t="s">
        <v>331</v>
      </c>
      <c r="K15" s="43" t="s">
        <v>352</v>
      </c>
      <c r="L15" s="47" t="s">
        <v>23</v>
      </c>
      <c r="M15" s="43" t="s">
        <v>29</v>
      </c>
      <c r="N15" s="44">
        <v>1</v>
      </c>
      <c r="O15" s="18">
        <f>IF(OR(N15&gt;5,N15=0),0,6-N15)</f>
        <v>5</v>
      </c>
      <c r="T15" s="26">
        <v>4</v>
      </c>
      <c r="U15" s="12">
        <v>2</v>
      </c>
    </row>
    <row r="16" spans="2:27" x14ac:dyDescent="0.15">
      <c r="B16" s="39">
        <v>22</v>
      </c>
      <c r="C16" s="43">
        <v>672</v>
      </c>
      <c r="D16" s="44"/>
      <c r="E16" s="48"/>
      <c r="F16" s="48"/>
      <c r="G16" s="45">
        <f>TIME(D16,E16,F16)</f>
        <v>0</v>
      </c>
      <c r="H16" s="46">
        <v>4.1839120370370374E-2</v>
      </c>
      <c r="I16" s="43" t="s">
        <v>45</v>
      </c>
      <c r="J16" s="43" t="s">
        <v>335</v>
      </c>
      <c r="K16" s="43" t="s">
        <v>352</v>
      </c>
      <c r="L16" s="47" t="s">
        <v>23</v>
      </c>
      <c r="M16" s="43" t="s">
        <v>29</v>
      </c>
      <c r="N16" s="44">
        <v>2</v>
      </c>
      <c r="O16" s="18">
        <f>IF(OR(N16&gt;5,N16=0),0,6-N16)</f>
        <v>4</v>
      </c>
      <c r="T16" s="26">
        <v>5</v>
      </c>
      <c r="U16" s="12">
        <v>1</v>
      </c>
    </row>
    <row r="17" spans="2:21" x14ac:dyDescent="0.15">
      <c r="B17" s="39">
        <v>28</v>
      </c>
      <c r="C17" s="43">
        <v>258</v>
      </c>
      <c r="D17" s="44"/>
      <c r="E17" s="44"/>
      <c r="F17" s="44"/>
      <c r="G17" s="45">
        <f>TIME(D17,E17,F17)</f>
        <v>0</v>
      </c>
      <c r="H17" s="46">
        <v>4.3030092592592599E-2</v>
      </c>
      <c r="I17" s="43" t="s">
        <v>98</v>
      </c>
      <c r="J17" s="43" t="s">
        <v>99</v>
      </c>
      <c r="K17" s="43" t="s">
        <v>352</v>
      </c>
      <c r="L17" s="47" t="s">
        <v>23</v>
      </c>
      <c r="M17" s="43" t="s">
        <v>29</v>
      </c>
      <c r="N17" s="44">
        <v>3</v>
      </c>
      <c r="O17" s="18">
        <f>IF(OR(N17&gt;5,N17=0),0,6-N17)</f>
        <v>3</v>
      </c>
    </row>
    <row r="18" spans="2:21" x14ac:dyDescent="0.15">
      <c r="B18" s="39">
        <v>16</v>
      </c>
      <c r="C18" s="43">
        <v>526</v>
      </c>
      <c r="D18" s="44"/>
      <c r="E18" s="44"/>
      <c r="F18" s="44"/>
      <c r="G18" s="45">
        <f>TIME(D18,E18,F18)</f>
        <v>0</v>
      </c>
      <c r="H18" s="46">
        <v>4.0880787037037035E-2</v>
      </c>
      <c r="I18" s="43" t="s">
        <v>330</v>
      </c>
      <c r="J18" s="43" t="s">
        <v>89</v>
      </c>
      <c r="K18" s="43" t="s">
        <v>352</v>
      </c>
      <c r="L18" s="47" t="s">
        <v>23</v>
      </c>
      <c r="M18" s="43" t="s">
        <v>30</v>
      </c>
      <c r="N18" s="44">
        <v>1</v>
      </c>
      <c r="O18" s="18">
        <f>IF(OR(N18&gt;5,N18=0),0,6-N18)</f>
        <v>5</v>
      </c>
    </row>
    <row r="19" spans="2:21" x14ac:dyDescent="0.15">
      <c r="B19" s="39">
        <v>23</v>
      </c>
      <c r="C19" s="43">
        <v>752</v>
      </c>
      <c r="D19" s="44"/>
      <c r="E19" s="44"/>
      <c r="F19" s="44"/>
      <c r="G19" s="45">
        <f>TIME(D19,E19,F19)</f>
        <v>0</v>
      </c>
      <c r="H19" s="46">
        <v>4.1923611111111113E-2</v>
      </c>
      <c r="I19" s="43" t="s">
        <v>43</v>
      </c>
      <c r="J19" s="43" t="s">
        <v>336</v>
      </c>
      <c r="K19" s="43" t="s">
        <v>352</v>
      </c>
      <c r="L19" s="47" t="s">
        <v>23</v>
      </c>
      <c r="M19" s="43" t="s">
        <v>30</v>
      </c>
      <c r="N19" s="44">
        <v>2</v>
      </c>
      <c r="O19" s="18">
        <f>IF(OR(N19&gt;5,N19=0),0,6-N19)</f>
        <v>4</v>
      </c>
      <c r="R19" s="42" t="s">
        <v>228</v>
      </c>
      <c r="S19" s="42"/>
      <c r="T19" s="42"/>
      <c r="U19" s="42"/>
    </row>
    <row r="20" spans="2:21" x14ac:dyDescent="0.15">
      <c r="B20" s="39">
        <v>36</v>
      </c>
      <c r="C20" s="43">
        <v>67</v>
      </c>
      <c r="D20" s="44"/>
      <c r="E20" s="48"/>
      <c r="F20" s="48"/>
      <c r="G20" s="45">
        <f>TIME(D20,E20,F20)</f>
        <v>0</v>
      </c>
      <c r="H20" s="46">
        <v>4.5313657407407414E-2</v>
      </c>
      <c r="I20" s="43" t="s">
        <v>58</v>
      </c>
      <c r="J20" s="43" t="s">
        <v>59</v>
      </c>
      <c r="K20" s="43" t="s">
        <v>352</v>
      </c>
      <c r="L20" s="47" t="s">
        <v>23</v>
      </c>
      <c r="M20" s="43" t="s">
        <v>30</v>
      </c>
      <c r="N20" s="44">
        <v>3</v>
      </c>
      <c r="O20" s="18">
        <f>IF(OR(N20&gt;5,N20=0),0,6-N20)</f>
        <v>3</v>
      </c>
      <c r="R20" s="42"/>
      <c r="S20" s="42"/>
      <c r="T20" s="42"/>
      <c r="U20" s="42"/>
    </row>
    <row r="21" spans="2:21" x14ac:dyDescent="0.15">
      <c r="B21" s="39">
        <v>41</v>
      </c>
      <c r="C21" s="43">
        <v>106</v>
      </c>
      <c r="D21" s="44"/>
      <c r="E21" s="44"/>
      <c r="F21" s="44"/>
      <c r="G21" s="45">
        <f>TIME(D21,E21,F21)</f>
        <v>0</v>
      </c>
      <c r="H21" s="46">
        <v>4.7021990740740739E-2</v>
      </c>
      <c r="I21" s="43" t="s">
        <v>60</v>
      </c>
      <c r="J21" s="43" t="s">
        <v>348</v>
      </c>
      <c r="K21" s="43" t="s">
        <v>355</v>
      </c>
      <c r="L21" s="47" t="s">
        <v>23</v>
      </c>
      <c r="M21" s="43" t="s">
        <v>30</v>
      </c>
      <c r="N21" s="44">
        <v>4</v>
      </c>
      <c r="O21" s="18">
        <f>IF(OR(N21&gt;5,N21=0),0,6-N21)</f>
        <v>2</v>
      </c>
      <c r="R21" s="36"/>
      <c r="S21" s="36"/>
      <c r="T21" s="37"/>
      <c r="U21" s="36"/>
    </row>
    <row r="22" spans="2:21" x14ac:dyDescent="0.15">
      <c r="B22" s="39">
        <v>25</v>
      </c>
      <c r="C22" s="43">
        <v>689</v>
      </c>
      <c r="D22" s="44"/>
      <c r="E22" s="48"/>
      <c r="F22" s="48"/>
      <c r="G22" s="45">
        <f>TIME(D22,E22,F22)</f>
        <v>0</v>
      </c>
      <c r="H22" s="46">
        <v>4.2114583333333337E-2</v>
      </c>
      <c r="I22" s="43" t="s">
        <v>118</v>
      </c>
      <c r="J22" s="43" t="s">
        <v>119</v>
      </c>
      <c r="K22" s="43" t="s">
        <v>352</v>
      </c>
      <c r="L22" s="47" t="s">
        <v>23</v>
      </c>
      <c r="M22" s="43" t="s">
        <v>24</v>
      </c>
      <c r="N22" s="44">
        <v>1</v>
      </c>
      <c r="O22" s="18">
        <f>IF(OR(N22&gt;5,N22=0),0,6-N22)</f>
        <v>5</v>
      </c>
      <c r="R22" s="36" t="s">
        <v>229</v>
      </c>
      <c r="S22" s="36"/>
      <c r="T22" s="37"/>
      <c r="U22" s="36"/>
    </row>
    <row r="23" spans="2:21" x14ac:dyDescent="0.15">
      <c r="B23" s="10"/>
      <c r="C23" s="43"/>
      <c r="D23" s="49"/>
      <c r="E23" s="48"/>
      <c r="F23" s="48"/>
      <c r="G23" s="51"/>
      <c r="H23" s="46"/>
      <c r="I23" s="43"/>
      <c r="J23" s="43"/>
      <c r="K23" s="43"/>
      <c r="L23" s="43"/>
      <c r="M23" s="43"/>
      <c r="N23" s="49"/>
      <c r="O23" s="10"/>
    </row>
    <row r="24" spans="2:21" ht="26" x14ac:dyDescent="0.15">
      <c r="B24" s="29" t="s">
        <v>1</v>
      </c>
      <c r="C24" s="52" t="s">
        <v>0</v>
      </c>
      <c r="D24" s="29" t="s">
        <v>4</v>
      </c>
      <c r="E24" s="29" t="s">
        <v>5</v>
      </c>
      <c r="F24" s="29" t="s">
        <v>6</v>
      </c>
      <c r="G24" s="29" t="s">
        <v>227</v>
      </c>
      <c r="H24" s="29" t="s">
        <v>226</v>
      </c>
      <c r="I24" s="29" t="s">
        <v>2</v>
      </c>
      <c r="J24" s="29" t="s">
        <v>3</v>
      </c>
      <c r="K24" s="29" t="s">
        <v>7</v>
      </c>
      <c r="L24" s="35" t="s">
        <v>8</v>
      </c>
      <c r="M24" s="29" t="s">
        <v>9</v>
      </c>
      <c r="N24" s="29" t="s">
        <v>16</v>
      </c>
      <c r="O24" s="29" t="s">
        <v>17</v>
      </c>
    </row>
    <row r="25" spans="2:21" x14ac:dyDescent="0.15">
      <c r="B25" s="39">
        <v>18</v>
      </c>
      <c r="C25" s="43">
        <v>581</v>
      </c>
      <c r="D25" s="44"/>
      <c r="E25" s="44"/>
      <c r="F25" s="44"/>
      <c r="G25" s="45">
        <f>TIME(D25,E25,F25)</f>
        <v>0</v>
      </c>
      <c r="H25" s="46">
        <v>4.099537037037037E-2</v>
      </c>
      <c r="I25" s="43" t="s">
        <v>155</v>
      </c>
      <c r="J25" s="43" t="s">
        <v>156</v>
      </c>
      <c r="K25" s="43" t="s">
        <v>352</v>
      </c>
      <c r="L25" s="47" t="s">
        <v>21</v>
      </c>
      <c r="M25" s="43" t="s">
        <v>26</v>
      </c>
      <c r="N25" s="44">
        <v>1</v>
      </c>
      <c r="O25" s="18">
        <f>IF(OR(N25&gt;5,N25=0),0,6-N25)</f>
        <v>5</v>
      </c>
    </row>
    <row r="26" spans="2:21" x14ac:dyDescent="0.15">
      <c r="B26" s="39">
        <v>26</v>
      </c>
      <c r="C26" s="43">
        <v>72</v>
      </c>
      <c r="D26" s="44"/>
      <c r="E26" s="44"/>
      <c r="F26" s="44"/>
      <c r="G26" s="45">
        <f>TIME(D26,E26,F26)</f>
        <v>0</v>
      </c>
      <c r="H26" s="46">
        <v>4.219675925925926E-2</v>
      </c>
      <c r="I26" s="43" t="s">
        <v>242</v>
      </c>
      <c r="J26" s="43" t="s">
        <v>285</v>
      </c>
      <c r="K26" s="43" t="s">
        <v>352</v>
      </c>
      <c r="L26" s="47" t="s">
        <v>21</v>
      </c>
      <c r="M26" s="43" t="s">
        <v>26</v>
      </c>
      <c r="N26" s="44">
        <v>2</v>
      </c>
      <c r="O26" s="18">
        <f>IF(OR(N26&gt;5,N26=0),0,6-N26)</f>
        <v>4</v>
      </c>
    </row>
    <row r="27" spans="2:21" x14ac:dyDescent="0.15">
      <c r="B27" s="39">
        <v>29</v>
      </c>
      <c r="C27" s="43">
        <v>266</v>
      </c>
      <c r="D27" s="44"/>
      <c r="E27" s="44"/>
      <c r="F27" s="44"/>
      <c r="G27" s="45">
        <f>TIME(D27,E27,F27)</f>
        <v>0</v>
      </c>
      <c r="H27" s="46">
        <v>4.3057870370370371E-2</v>
      </c>
      <c r="I27" s="43" t="s">
        <v>150</v>
      </c>
      <c r="J27" s="43" t="s">
        <v>88</v>
      </c>
      <c r="K27" s="43" t="s">
        <v>352</v>
      </c>
      <c r="L27" s="47" t="s">
        <v>21</v>
      </c>
      <c r="M27" s="43" t="s">
        <v>26</v>
      </c>
      <c r="N27" s="44">
        <v>3</v>
      </c>
      <c r="O27" s="18">
        <f>IF(OR(N27&gt;5,N27=0),0,6-N27)</f>
        <v>3</v>
      </c>
    </row>
    <row r="28" spans="2:21" x14ac:dyDescent="0.15">
      <c r="B28" s="39">
        <v>39</v>
      </c>
      <c r="C28" s="43">
        <v>691</v>
      </c>
      <c r="D28" s="44"/>
      <c r="E28" s="44"/>
      <c r="F28" s="44"/>
      <c r="G28" s="45">
        <f>TIME(D28,E28,F28)</f>
        <v>0</v>
      </c>
      <c r="H28" s="46">
        <v>4.6265046296296297E-2</v>
      </c>
      <c r="I28" s="43" t="s">
        <v>190</v>
      </c>
      <c r="J28" s="43" t="s">
        <v>191</v>
      </c>
      <c r="K28" s="43" t="s">
        <v>352</v>
      </c>
      <c r="L28" s="47" t="s">
        <v>21</v>
      </c>
      <c r="M28" s="43" t="s">
        <v>26</v>
      </c>
      <c r="N28" s="44">
        <v>4</v>
      </c>
      <c r="O28" s="18">
        <f>IF(OR(N28&gt;5,N28=0),0,6-N28)</f>
        <v>2</v>
      </c>
    </row>
    <row r="29" spans="2:21" x14ac:dyDescent="0.15">
      <c r="B29" s="39">
        <v>44</v>
      </c>
      <c r="C29" s="43">
        <v>170</v>
      </c>
      <c r="D29" s="44"/>
      <c r="E29" s="49"/>
      <c r="F29" s="49"/>
      <c r="G29" s="45">
        <f>TIME(D29,E29,F29)</f>
        <v>0</v>
      </c>
      <c r="H29" s="53" t="s">
        <v>312</v>
      </c>
      <c r="I29" s="43" t="s">
        <v>160</v>
      </c>
      <c r="J29" s="43" t="s">
        <v>161</v>
      </c>
      <c r="K29" s="43" t="s">
        <v>352</v>
      </c>
      <c r="L29" s="47" t="s">
        <v>21</v>
      </c>
      <c r="M29" s="43" t="s">
        <v>26</v>
      </c>
      <c r="N29" s="44"/>
      <c r="O29" s="18">
        <f>IF(OR(N29&gt;5,N29=0),0,6-N29)</f>
        <v>0</v>
      </c>
    </row>
    <row r="30" spans="2:21" x14ac:dyDescent="0.15">
      <c r="B30" s="39">
        <v>30</v>
      </c>
      <c r="C30" s="43">
        <v>663</v>
      </c>
      <c r="D30" s="44"/>
      <c r="E30" s="44"/>
      <c r="F30" s="44"/>
      <c r="G30" s="45">
        <f>TIME(D30,E30,F30)</f>
        <v>0</v>
      </c>
      <c r="H30" s="46">
        <v>4.3271990740740736E-2</v>
      </c>
      <c r="I30" s="43" t="s">
        <v>339</v>
      </c>
      <c r="J30" s="43" t="s">
        <v>340</v>
      </c>
      <c r="K30" s="43" t="s">
        <v>352</v>
      </c>
      <c r="L30" s="47" t="s">
        <v>21</v>
      </c>
      <c r="M30" s="43" t="s">
        <v>28</v>
      </c>
      <c r="N30" s="44">
        <v>1</v>
      </c>
      <c r="O30" s="18">
        <f>IF(OR(N30&gt;5,N30=0),0,6-N30)</f>
        <v>5</v>
      </c>
    </row>
    <row r="31" spans="2:21" x14ac:dyDescent="0.15">
      <c r="B31" s="39">
        <v>38</v>
      </c>
      <c r="C31" s="43">
        <v>58</v>
      </c>
      <c r="D31" s="44"/>
      <c r="E31" s="48"/>
      <c r="F31" s="48"/>
      <c r="G31" s="45">
        <f>TIME(D31,E31,F31)</f>
        <v>0</v>
      </c>
      <c r="H31" s="46">
        <v>4.5633101851851848E-2</v>
      </c>
      <c r="I31" s="43" t="s">
        <v>74</v>
      </c>
      <c r="J31" s="43" t="s">
        <v>75</v>
      </c>
      <c r="K31" s="43" t="s">
        <v>352</v>
      </c>
      <c r="L31" s="47" t="s">
        <v>21</v>
      </c>
      <c r="M31" s="43" t="s">
        <v>28</v>
      </c>
      <c r="N31" s="44">
        <v>2</v>
      </c>
      <c r="O31" s="18">
        <f>IF(OR(N31&gt;5,N31=0),0,6-N31)</f>
        <v>4</v>
      </c>
    </row>
    <row r="32" spans="2:21" x14ac:dyDescent="0.15">
      <c r="B32" s="39">
        <v>42</v>
      </c>
      <c r="C32" s="43">
        <v>621</v>
      </c>
      <c r="D32" s="44"/>
      <c r="E32" s="48"/>
      <c r="F32" s="48"/>
      <c r="G32" s="45">
        <f>TIME(D32,E32,F32)</f>
        <v>0</v>
      </c>
      <c r="H32" s="46">
        <v>4.7076388888888883E-2</v>
      </c>
      <c r="I32" s="43" t="s">
        <v>162</v>
      </c>
      <c r="J32" s="43" t="s">
        <v>163</v>
      </c>
      <c r="K32" s="43" t="s">
        <v>352</v>
      </c>
      <c r="L32" s="47" t="s">
        <v>21</v>
      </c>
      <c r="M32" s="43" t="s">
        <v>29</v>
      </c>
      <c r="N32" s="44">
        <v>1</v>
      </c>
      <c r="O32" s="18">
        <f>IF(OR(N32&gt;5,N32=0),0,6-N32)</f>
        <v>5</v>
      </c>
    </row>
    <row r="33" spans="2:20" x14ac:dyDescent="0.15">
      <c r="B33" s="39">
        <v>43</v>
      </c>
      <c r="C33" s="43">
        <v>150</v>
      </c>
      <c r="D33" s="44"/>
      <c r="E33" s="44"/>
      <c r="F33" s="44"/>
      <c r="G33" s="45">
        <f>TIME(D33,E33,F33)</f>
        <v>0</v>
      </c>
      <c r="H33" s="46">
        <v>5.3403935185185186E-2</v>
      </c>
      <c r="I33" s="43" t="s">
        <v>208</v>
      </c>
      <c r="J33" s="43" t="s">
        <v>209</v>
      </c>
      <c r="K33" s="43" t="s">
        <v>352</v>
      </c>
      <c r="L33" s="47" t="s">
        <v>21</v>
      </c>
      <c r="M33" s="43" t="s">
        <v>29</v>
      </c>
      <c r="N33" s="44">
        <v>2</v>
      </c>
      <c r="O33" s="18">
        <f>IF(OR(N33&gt;5,N33=0),0,6-N33)</f>
        <v>4</v>
      </c>
    </row>
    <row r="34" spans="2:20" x14ac:dyDescent="0.15">
      <c r="B34" s="39">
        <v>33</v>
      </c>
      <c r="C34" s="43">
        <v>765</v>
      </c>
      <c r="D34" s="44"/>
      <c r="E34" s="44"/>
      <c r="F34" s="44"/>
      <c r="G34" s="45">
        <f>TIME(D34,E34,F34)</f>
        <v>0</v>
      </c>
      <c r="H34" s="46">
        <v>4.3960648148148151E-2</v>
      </c>
      <c r="I34" s="43" t="s">
        <v>344</v>
      </c>
      <c r="J34" s="43" t="s">
        <v>345</v>
      </c>
      <c r="K34" s="43" t="s">
        <v>352</v>
      </c>
      <c r="L34" s="47" t="s">
        <v>21</v>
      </c>
      <c r="M34" s="43" t="s">
        <v>30</v>
      </c>
      <c r="N34" s="44">
        <v>1</v>
      </c>
      <c r="O34" s="18">
        <f>IF(OR(N34&gt;5,N34=0),0,6-N34)</f>
        <v>5</v>
      </c>
    </row>
    <row r="35" spans="2:20" x14ac:dyDescent="0.15">
      <c r="B35" s="39">
        <v>34</v>
      </c>
      <c r="C35" s="43">
        <v>323</v>
      </c>
      <c r="D35" s="44"/>
      <c r="E35" s="48"/>
      <c r="F35" s="48"/>
      <c r="G35" s="45">
        <f>TIME(D35,E35,F35)</f>
        <v>0</v>
      </c>
      <c r="H35" s="46">
        <v>4.4336805555555553E-2</v>
      </c>
      <c r="I35" s="43" t="s">
        <v>76</v>
      </c>
      <c r="J35" s="43" t="s">
        <v>77</v>
      </c>
      <c r="K35" s="43" t="s">
        <v>352</v>
      </c>
      <c r="L35" s="47" t="s">
        <v>21</v>
      </c>
      <c r="M35" s="43" t="s">
        <v>30</v>
      </c>
      <c r="N35" s="44">
        <v>2</v>
      </c>
      <c r="O35" s="18">
        <f>IF(OR(N35&gt;5,N35=0),0,6-N35)</f>
        <v>4</v>
      </c>
    </row>
    <row r="36" spans="2:20" x14ac:dyDescent="0.15">
      <c r="B36" s="10"/>
      <c r="C36" s="43"/>
      <c r="D36" s="49"/>
      <c r="E36" s="48"/>
      <c r="F36" s="48"/>
      <c r="G36" s="51"/>
      <c r="H36" s="46"/>
      <c r="I36" s="43"/>
      <c r="J36" s="43"/>
      <c r="K36" s="43"/>
      <c r="L36" s="43"/>
      <c r="M36" s="43"/>
      <c r="N36" s="49"/>
      <c r="O36" s="10"/>
    </row>
    <row r="37" spans="2:20" ht="26" x14ac:dyDescent="0.15">
      <c r="B37" s="29" t="s">
        <v>1</v>
      </c>
      <c r="C37" s="52" t="s">
        <v>0</v>
      </c>
      <c r="D37" s="29" t="s">
        <v>4</v>
      </c>
      <c r="E37" s="29" t="s">
        <v>5</v>
      </c>
      <c r="F37" s="29" t="s">
        <v>6</v>
      </c>
      <c r="G37" s="29" t="s">
        <v>227</v>
      </c>
      <c r="H37" s="29" t="s">
        <v>226</v>
      </c>
      <c r="I37" s="29" t="s">
        <v>2</v>
      </c>
      <c r="J37" s="29" t="s">
        <v>3</v>
      </c>
      <c r="K37" s="29" t="s">
        <v>7</v>
      </c>
      <c r="L37" s="35" t="s">
        <v>8</v>
      </c>
      <c r="M37" s="29" t="s">
        <v>9</v>
      </c>
      <c r="N37" s="29" t="s">
        <v>16</v>
      </c>
      <c r="O37" s="29" t="s">
        <v>17</v>
      </c>
    </row>
    <row r="38" spans="2:20" x14ac:dyDescent="0.15">
      <c r="B38" s="39">
        <v>1</v>
      </c>
      <c r="C38" s="43">
        <v>675</v>
      </c>
      <c r="D38" s="44"/>
      <c r="E38" s="44"/>
      <c r="F38" s="44"/>
      <c r="G38" s="45">
        <f>TIME(D38,E38,F38)</f>
        <v>0</v>
      </c>
      <c r="H38" s="46">
        <v>3.6109953703703707E-2</v>
      </c>
      <c r="I38" s="43" t="s">
        <v>314</v>
      </c>
      <c r="J38" s="43" t="s">
        <v>315</v>
      </c>
      <c r="K38" s="43" t="s">
        <v>351</v>
      </c>
      <c r="L38" s="47" t="s">
        <v>23</v>
      </c>
      <c r="M38" s="43" t="s">
        <v>26</v>
      </c>
      <c r="N38" s="44">
        <v>1</v>
      </c>
      <c r="O38" s="18">
        <f>IF(OR(N38&gt;5,N38=0),0,6-N38)</f>
        <v>5</v>
      </c>
    </row>
    <row r="39" spans="2:20" x14ac:dyDescent="0.15">
      <c r="B39" s="39">
        <v>9</v>
      </c>
      <c r="C39" s="43">
        <v>584</v>
      </c>
      <c r="D39" s="44"/>
      <c r="E39" s="44"/>
      <c r="F39" s="44"/>
      <c r="G39" s="45">
        <f>TIME(D39,E39,F39)</f>
        <v>0</v>
      </c>
      <c r="H39" s="46">
        <v>3.8401620370370371E-2</v>
      </c>
      <c r="I39" s="43" t="s">
        <v>322</v>
      </c>
      <c r="J39" s="43" t="s">
        <v>323</v>
      </c>
      <c r="K39" s="43" t="s">
        <v>351</v>
      </c>
      <c r="L39" s="47" t="s">
        <v>23</v>
      </c>
      <c r="M39" s="43" t="s">
        <v>30</v>
      </c>
      <c r="N39" s="44">
        <v>1</v>
      </c>
      <c r="O39" s="18">
        <f>IF(OR(N39&gt;5,N39=0),0,6-N39)</f>
        <v>5</v>
      </c>
    </row>
    <row r="40" spans="2:20" s="11" customFormat="1" x14ac:dyDescent="0.15">
      <c r="B40" s="10"/>
      <c r="C40" s="43"/>
      <c r="D40" s="49"/>
      <c r="E40" s="49"/>
      <c r="F40" s="49"/>
      <c r="G40" s="51"/>
      <c r="H40" s="46"/>
      <c r="I40" s="43"/>
      <c r="J40" s="43"/>
      <c r="K40" s="43"/>
      <c r="L40" s="43"/>
      <c r="M40" s="43"/>
      <c r="N40" s="49"/>
      <c r="O40" s="10"/>
      <c r="T40" s="25"/>
    </row>
    <row r="41" spans="2:20" ht="26" x14ac:dyDescent="0.15">
      <c r="B41" s="29" t="s">
        <v>1</v>
      </c>
      <c r="C41" s="52" t="s">
        <v>0</v>
      </c>
      <c r="D41" s="29" t="s">
        <v>4</v>
      </c>
      <c r="E41" s="29" t="s">
        <v>5</v>
      </c>
      <c r="F41" s="29" t="s">
        <v>6</v>
      </c>
      <c r="G41" s="29" t="s">
        <v>227</v>
      </c>
      <c r="H41" s="29" t="s">
        <v>226</v>
      </c>
      <c r="I41" s="29" t="s">
        <v>2</v>
      </c>
      <c r="J41" s="29" t="s">
        <v>3</v>
      </c>
      <c r="K41" s="29" t="s">
        <v>7</v>
      </c>
      <c r="L41" s="35" t="s">
        <v>8</v>
      </c>
      <c r="M41" s="29" t="s">
        <v>9</v>
      </c>
      <c r="N41" s="29" t="s">
        <v>16</v>
      </c>
      <c r="O41" s="29" t="s">
        <v>17</v>
      </c>
    </row>
    <row r="42" spans="2:20" x14ac:dyDescent="0.15">
      <c r="B42" s="39">
        <v>32</v>
      </c>
      <c r="C42" s="43">
        <v>36</v>
      </c>
      <c r="D42" s="44"/>
      <c r="E42" s="44"/>
      <c r="F42" s="44"/>
      <c r="G42" s="45">
        <f>TIME(D42,E42,F42)</f>
        <v>0</v>
      </c>
      <c r="H42" s="46">
        <v>4.3900462962962961E-2</v>
      </c>
      <c r="I42" s="43" t="s">
        <v>342</v>
      </c>
      <c r="J42" s="43" t="s">
        <v>343</v>
      </c>
      <c r="K42" s="43" t="s">
        <v>351</v>
      </c>
      <c r="L42" s="43" t="s">
        <v>25</v>
      </c>
      <c r="M42" s="43" t="s">
        <v>22</v>
      </c>
      <c r="N42" s="44">
        <v>1</v>
      </c>
      <c r="O42" s="18">
        <f>IF(OR(N42&gt;5,N42=0),0,6-N42)</f>
        <v>5</v>
      </c>
    </row>
    <row r="43" spans="2:20" x14ac:dyDescent="0.15">
      <c r="B43" s="39">
        <v>7</v>
      </c>
      <c r="C43" s="43">
        <v>777</v>
      </c>
      <c r="D43" s="44"/>
      <c r="E43" s="44"/>
      <c r="F43" s="44"/>
      <c r="G43" s="45">
        <f>TIME(D43,E43,F43)</f>
        <v>0</v>
      </c>
      <c r="H43" s="46">
        <v>3.7800925925925925E-2</v>
      </c>
      <c r="I43" s="43" t="s">
        <v>318</v>
      </c>
      <c r="J43" s="43" t="s">
        <v>319</v>
      </c>
      <c r="K43" s="43" t="s">
        <v>351</v>
      </c>
      <c r="L43" s="43" t="s">
        <v>25</v>
      </c>
      <c r="M43" s="43" t="s">
        <v>26</v>
      </c>
      <c r="N43" s="44">
        <v>1</v>
      </c>
      <c r="O43" s="18">
        <f>IF(OR(N43&gt;5,N43=0),0,6-N43)</f>
        <v>5</v>
      </c>
    </row>
    <row r="44" spans="2:20" x14ac:dyDescent="0.15">
      <c r="B44" s="39">
        <v>8</v>
      </c>
      <c r="C44" s="43">
        <v>645</v>
      </c>
      <c r="D44" s="44"/>
      <c r="E44" s="44"/>
      <c r="F44" s="44"/>
      <c r="G44" s="45">
        <f>TIME(D44,E44,F44)</f>
        <v>0</v>
      </c>
      <c r="H44" s="46">
        <v>3.8215277777777779E-2</v>
      </c>
      <c r="I44" s="43" t="s">
        <v>320</v>
      </c>
      <c r="J44" s="43" t="s">
        <v>321</v>
      </c>
      <c r="K44" s="43" t="s">
        <v>351</v>
      </c>
      <c r="L44" s="43" t="s">
        <v>25</v>
      </c>
      <c r="M44" s="43" t="s">
        <v>28</v>
      </c>
      <c r="N44" s="44">
        <v>1</v>
      </c>
      <c r="O44" s="18">
        <f>IF(OR(N44&gt;5,N44=0),0,6-N44)</f>
        <v>5</v>
      </c>
    </row>
    <row r="45" spans="2:20" x14ac:dyDescent="0.15">
      <c r="B45" s="39">
        <v>12</v>
      </c>
      <c r="C45" s="43">
        <v>281</v>
      </c>
      <c r="D45" s="44"/>
      <c r="E45" s="44"/>
      <c r="F45" s="44"/>
      <c r="G45" s="45">
        <f>TIME(D45,E45,F45)</f>
        <v>0</v>
      </c>
      <c r="H45" s="46">
        <v>4.002777777777778E-2</v>
      </c>
      <c r="I45" s="43" t="s">
        <v>326</v>
      </c>
      <c r="J45" s="43" t="s">
        <v>327</v>
      </c>
      <c r="K45" s="43" t="s">
        <v>351</v>
      </c>
      <c r="L45" s="43" t="s">
        <v>25</v>
      </c>
      <c r="M45" s="43" t="s">
        <v>28</v>
      </c>
      <c r="N45" s="44">
        <v>2</v>
      </c>
      <c r="O45" s="18">
        <f>IF(OR(N45&gt;5,N45=0),0,6-N45)</f>
        <v>4</v>
      </c>
    </row>
    <row r="46" spans="2:20" x14ac:dyDescent="0.15">
      <c r="B46" s="39">
        <v>19</v>
      </c>
      <c r="C46" s="43">
        <v>755</v>
      </c>
      <c r="D46" s="44"/>
      <c r="E46" s="44"/>
      <c r="F46" s="44"/>
      <c r="G46" s="45">
        <f>TIME(D46,E46,F46)</f>
        <v>0</v>
      </c>
      <c r="H46" s="46">
        <v>4.1424768518518514E-2</v>
      </c>
      <c r="I46" s="43" t="s">
        <v>332</v>
      </c>
      <c r="J46" s="43" t="s">
        <v>333</v>
      </c>
      <c r="K46" s="43" t="s">
        <v>351</v>
      </c>
      <c r="L46" s="43" t="s">
        <v>25</v>
      </c>
      <c r="M46" s="43" t="s">
        <v>30</v>
      </c>
      <c r="N46" s="44">
        <v>1</v>
      </c>
      <c r="O46" s="18">
        <f>IF(OR(N46&gt;5,N46=0),0,6-N46)</f>
        <v>5</v>
      </c>
    </row>
    <row r="47" spans="2:20" s="11" customFormat="1" x14ac:dyDescent="0.15">
      <c r="B47" s="10"/>
      <c r="C47" s="43"/>
      <c r="D47" s="49"/>
      <c r="E47" s="49"/>
      <c r="F47" s="49"/>
      <c r="G47" s="51"/>
      <c r="H47" s="46"/>
      <c r="I47" s="43"/>
      <c r="J47" s="43"/>
      <c r="K47" s="43"/>
      <c r="L47" s="43"/>
      <c r="M47" s="43"/>
      <c r="N47" s="49"/>
      <c r="O47" s="10"/>
      <c r="T47" s="25"/>
    </row>
    <row r="48" spans="2:20" ht="26" x14ac:dyDescent="0.15">
      <c r="B48" s="29" t="s">
        <v>1</v>
      </c>
      <c r="C48" s="52" t="s">
        <v>0</v>
      </c>
      <c r="D48" s="29" t="s">
        <v>4</v>
      </c>
      <c r="E48" s="29" t="s">
        <v>5</v>
      </c>
      <c r="F48" s="29" t="s">
        <v>6</v>
      </c>
      <c r="G48" s="29" t="s">
        <v>227</v>
      </c>
      <c r="H48" s="29" t="s">
        <v>226</v>
      </c>
      <c r="I48" s="29" t="s">
        <v>2</v>
      </c>
      <c r="J48" s="29" t="s">
        <v>3</v>
      </c>
      <c r="K48" s="29" t="s">
        <v>7</v>
      </c>
      <c r="L48" s="35" t="s">
        <v>8</v>
      </c>
      <c r="M48" s="29" t="s">
        <v>9</v>
      </c>
      <c r="N48" s="29" t="s">
        <v>16</v>
      </c>
      <c r="O48" s="29" t="s">
        <v>17</v>
      </c>
    </row>
    <row r="49" spans="2:20" x14ac:dyDescent="0.15">
      <c r="B49" s="39">
        <v>15</v>
      </c>
      <c r="C49" s="43">
        <v>649</v>
      </c>
      <c r="D49" s="44"/>
      <c r="E49" s="48"/>
      <c r="F49" s="48"/>
      <c r="G49" s="45">
        <f>TIME(D49,E49,F49)</f>
        <v>0</v>
      </c>
      <c r="H49" s="46">
        <v>4.0599537037037038E-2</v>
      </c>
      <c r="I49" s="43" t="s">
        <v>328</v>
      </c>
      <c r="J49" s="43" t="s">
        <v>329</v>
      </c>
      <c r="K49" s="43" t="s">
        <v>351</v>
      </c>
      <c r="L49" s="47" t="s">
        <v>21</v>
      </c>
      <c r="M49" s="43" t="s">
        <v>22</v>
      </c>
      <c r="N49" s="44">
        <v>1</v>
      </c>
      <c r="O49" s="18">
        <f>IF(OR(N49&gt;5,N49=0),0,6-N49)</f>
        <v>5</v>
      </c>
    </row>
    <row r="50" spans="2:20" s="11" customFormat="1" x14ac:dyDescent="0.15">
      <c r="B50" s="10"/>
      <c r="C50" s="43"/>
      <c r="D50" s="49"/>
      <c r="E50" s="48"/>
      <c r="F50" s="48"/>
      <c r="G50" s="51"/>
      <c r="H50" s="46"/>
      <c r="I50" s="43"/>
      <c r="J50" s="43"/>
      <c r="K50" s="43"/>
      <c r="L50" s="43"/>
      <c r="M50" s="43"/>
      <c r="N50" s="49"/>
      <c r="O50" s="10"/>
      <c r="T50" s="25"/>
    </row>
    <row r="51" spans="2:20" ht="26" x14ac:dyDescent="0.15">
      <c r="B51" s="29" t="s">
        <v>1</v>
      </c>
      <c r="C51" s="52" t="s">
        <v>0</v>
      </c>
      <c r="D51" s="29" t="s">
        <v>4</v>
      </c>
      <c r="E51" s="29" t="s">
        <v>5</v>
      </c>
      <c r="F51" s="29" t="s">
        <v>6</v>
      </c>
      <c r="G51" s="29" t="s">
        <v>227</v>
      </c>
      <c r="H51" s="29" t="s">
        <v>226</v>
      </c>
      <c r="I51" s="29" t="s">
        <v>2</v>
      </c>
      <c r="J51" s="29" t="s">
        <v>3</v>
      </c>
      <c r="K51" s="29" t="s">
        <v>7</v>
      </c>
      <c r="L51" s="35" t="s">
        <v>8</v>
      </c>
      <c r="M51" s="29" t="s">
        <v>9</v>
      </c>
      <c r="N51" s="29" t="s">
        <v>16</v>
      </c>
      <c r="O51" s="29" t="s">
        <v>17</v>
      </c>
    </row>
    <row r="52" spans="2:20" x14ac:dyDescent="0.15">
      <c r="B52" s="39">
        <v>40</v>
      </c>
      <c r="C52" s="43">
        <v>892</v>
      </c>
      <c r="D52" s="44"/>
      <c r="E52" s="44"/>
      <c r="F52" s="44"/>
      <c r="G52" s="45">
        <f>TIME(D52,E52,F52)</f>
        <v>0</v>
      </c>
      <c r="H52" s="46">
        <v>4.6601851851851846E-2</v>
      </c>
      <c r="I52" s="43" t="s">
        <v>86</v>
      </c>
      <c r="J52" s="43" t="s">
        <v>97</v>
      </c>
      <c r="K52" s="43" t="s">
        <v>31</v>
      </c>
      <c r="L52" s="47" t="s">
        <v>23</v>
      </c>
      <c r="M52" s="43" t="s">
        <v>26</v>
      </c>
      <c r="N52" s="44">
        <v>1</v>
      </c>
      <c r="O52" s="18">
        <f>IF(OR(N52&gt;5,N52=0),0,6-N52)</f>
        <v>5</v>
      </c>
    </row>
    <row r="53" spans="2:20" x14ac:dyDescent="0.15">
      <c r="C53" s="43"/>
      <c r="D53" s="44"/>
      <c r="E53" s="44"/>
      <c r="F53" s="44"/>
      <c r="G53" s="45"/>
      <c r="H53" s="46"/>
      <c r="I53" s="43"/>
      <c r="J53" s="43"/>
      <c r="K53" s="43"/>
      <c r="L53" s="47"/>
      <c r="M53" s="43"/>
      <c r="N53" s="44"/>
      <c r="O53" s="18"/>
    </row>
    <row r="54" spans="2:20" ht="26" x14ac:dyDescent="0.15">
      <c r="B54" s="29" t="s">
        <v>1</v>
      </c>
      <c r="C54" s="52" t="s">
        <v>0</v>
      </c>
      <c r="D54" s="29" t="s">
        <v>4</v>
      </c>
      <c r="E54" s="29" t="s">
        <v>5</v>
      </c>
      <c r="F54" s="29" t="s">
        <v>6</v>
      </c>
      <c r="G54" s="29" t="s">
        <v>227</v>
      </c>
      <c r="H54" s="29" t="s">
        <v>226</v>
      </c>
      <c r="I54" s="29" t="s">
        <v>2</v>
      </c>
      <c r="J54" s="29" t="s">
        <v>3</v>
      </c>
      <c r="K54" s="29" t="s">
        <v>7</v>
      </c>
      <c r="L54" s="35" t="s">
        <v>8</v>
      </c>
      <c r="M54" s="29" t="s">
        <v>9</v>
      </c>
      <c r="N54" s="29" t="s">
        <v>16</v>
      </c>
      <c r="O54" s="29" t="s">
        <v>17</v>
      </c>
    </row>
    <row r="55" spans="2:20" x14ac:dyDescent="0.15">
      <c r="B55" s="39">
        <v>35</v>
      </c>
      <c r="C55" s="43">
        <v>407</v>
      </c>
      <c r="D55" s="44"/>
      <c r="E55" s="44"/>
      <c r="F55" s="44"/>
      <c r="G55" s="45">
        <f>TIME(D55,E55,F55)</f>
        <v>0</v>
      </c>
      <c r="H55" s="46">
        <v>4.488773148148148E-2</v>
      </c>
      <c r="I55" s="43" t="s">
        <v>104</v>
      </c>
      <c r="J55" s="43" t="s">
        <v>105</v>
      </c>
      <c r="K55" s="43" t="s">
        <v>354</v>
      </c>
      <c r="L55" s="47" t="s">
        <v>23</v>
      </c>
      <c r="M55" s="43" t="s">
        <v>22</v>
      </c>
      <c r="N55" s="44">
        <v>1</v>
      </c>
      <c r="O55" s="18">
        <f>IF(OR(N55&gt;5,N55=0),0,6-N55)</f>
        <v>5</v>
      </c>
    </row>
    <row r="56" spans="2:20" x14ac:dyDescent="0.15">
      <c r="B56" s="39">
        <v>20</v>
      </c>
      <c r="C56" s="43">
        <v>657</v>
      </c>
      <c r="D56" s="44"/>
      <c r="E56" s="44"/>
      <c r="F56" s="44"/>
      <c r="G56" s="45">
        <f>TIME(D56,E56,F56)</f>
        <v>0</v>
      </c>
      <c r="H56" s="46">
        <v>4.1578703703703708E-2</v>
      </c>
      <c r="I56" s="43" t="s">
        <v>86</v>
      </c>
      <c r="J56" s="43" t="s">
        <v>334</v>
      </c>
      <c r="K56" s="43" t="s">
        <v>353</v>
      </c>
      <c r="L56" s="47" t="s">
        <v>23</v>
      </c>
      <c r="M56" s="43" t="s">
        <v>28</v>
      </c>
      <c r="N56" s="44">
        <v>1</v>
      </c>
      <c r="O56" s="18">
        <f>IF(OR(N56&gt;5,N56=0),0,6-N56)</f>
        <v>5</v>
      </c>
    </row>
    <row r="57" spans="2:20" x14ac:dyDescent="0.15">
      <c r="C57" s="43"/>
      <c r="D57" s="44"/>
      <c r="E57" s="44"/>
      <c r="F57" s="44"/>
      <c r="G57" s="45"/>
      <c r="H57" s="46"/>
      <c r="I57" s="43"/>
      <c r="J57" s="43"/>
      <c r="K57" s="43"/>
      <c r="L57" s="47"/>
      <c r="M57" s="43"/>
      <c r="N57" s="44"/>
      <c r="O57" s="18"/>
    </row>
    <row r="58" spans="2:20" ht="26" x14ac:dyDescent="0.15">
      <c r="B58" s="29" t="s">
        <v>1</v>
      </c>
      <c r="C58" s="52" t="s">
        <v>0</v>
      </c>
      <c r="D58" s="29" t="s">
        <v>4</v>
      </c>
      <c r="E58" s="29" t="s">
        <v>5</v>
      </c>
      <c r="F58" s="29" t="s">
        <v>6</v>
      </c>
      <c r="G58" s="29" t="s">
        <v>227</v>
      </c>
      <c r="H58" s="29" t="s">
        <v>226</v>
      </c>
      <c r="I58" s="29" t="s">
        <v>2</v>
      </c>
      <c r="J58" s="29" t="s">
        <v>3</v>
      </c>
      <c r="K58" s="29" t="s">
        <v>7</v>
      </c>
      <c r="L58" s="35" t="s">
        <v>8</v>
      </c>
      <c r="M58" s="29" t="s">
        <v>9</v>
      </c>
      <c r="N58" s="29" t="s">
        <v>16</v>
      </c>
      <c r="O58" s="29" t="s">
        <v>17</v>
      </c>
    </row>
    <row r="59" spans="2:20" x14ac:dyDescent="0.15">
      <c r="B59" s="39">
        <v>10</v>
      </c>
      <c r="C59" s="43">
        <v>757</v>
      </c>
      <c r="D59" s="44"/>
      <c r="E59" s="44"/>
      <c r="F59" s="44"/>
      <c r="G59" s="45">
        <f>TIME(D59,E59,F59)</f>
        <v>0</v>
      </c>
      <c r="H59" s="46">
        <v>3.8446759259259264E-2</v>
      </c>
      <c r="I59" s="43" t="s">
        <v>324</v>
      </c>
      <c r="J59" s="43" t="s">
        <v>325</v>
      </c>
      <c r="K59" s="12" t="s">
        <v>217</v>
      </c>
      <c r="L59" s="47" t="s">
        <v>23</v>
      </c>
      <c r="M59" s="43" t="s">
        <v>29</v>
      </c>
      <c r="N59" s="44">
        <v>1</v>
      </c>
      <c r="O59" s="18">
        <f>IF(OR(N59&gt;5,N59=0),0,6-N59)</f>
        <v>5</v>
      </c>
    </row>
    <row r="60" spans="2:20" x14ac:dyDescent="0.15">
      <c r="B60" s="39">
        <v>5</v>
      </c>
      <c r="C60" s="43">
        <v>668</v>
      </c>
      <c r="D60" s="44"/>
      <c r="E60" s="44"/>
      <c r="F60" s="44"/>
      <c r="G60" s="45">
        <f>TIME(D60,E60,F60)</f>
        <v>0</v>
      </c>
      <c r="H60" s="46">
        <v>3.7614583333333333E-2</v>
      </c>
      <c r="I60" s="43" t="s">
        <v>137</v>
      </c>
      <c r="J60" s="43" t="s">
        <v>317</v>
      </c>
      <c r="K60" s="12" t="s">
        <v>217</v>
      </c>
      <c r="L60" s="47" t="s">
        <v>23</v>
      </c>
      <c r="M60" s="43" t="s">
        <v>26</v>
      </c>
      <c r="N60" s="44">
        <v>1</v>
      </c>
      <c r="O60" s="18">
        <f>IF(OR(N60&gt;5,N60=0),0,6-N60)</f>
        <v>5</v>
      </c>
    </row>
    <row r="61" spans="2:20" x14ac:dyDescent="0.15">
      <c r="B61" s="39">
        <v>6</v>
      </c>
      <c r="C61" s="43">
        <v>261</v>
      </c>
      <c r="D61" s="44"/>
      <c r="E61" s="44"/>
      <c r="F61" s="44"/>
      <c r="G61" s="45">
        <f>TIME(D61,E61,F61)</f>
        <v>0</v>
      </c>
      <c r="H61" s="46">
        <v>3.7778935185185179E-2</v>
      </c>
      <c r="I61" s="43" t="s">
        <v>60</v>
      </c>
      <c r="J61" s="43" t="s">
        <v>169</v>
      </c>
      <c r="K61" s="12" t="s">
        <v>217</v>
      </c>
      <c r="L61" s="47" t="s">
        <v>23</v>
      </c>
      <c r="M61" s="43" t="s">
        <v>26</v>
      </c>
      <c r="N61" s="44">
        <v>2</v>
      </c>
      <c r="O61" s="18">
        <f>IF(OR(N61&gt;5,N61=0),0,6-N61)</f>
        <v>4</v>
      </c>
    </row>
    <row r="62" spans="2:20" x14ac:dyDescent="0.15">
      <c r="B62" s="39">
        <v>37</v>
      </c>
      <c r="C62" s="43">
        <v>651</v>
      </c>
      <c r="D62" s="44"/>
      <c r="E62" s="48"/>
      <c r="F62" s="48"/>
      <c r="G62" s="45">
        <f>TIME(D62,E62,F62)</f>
        <v>0</v>
      </c>
      <c r="H62" s="46">
        <v>4.5417824074074076E-2</v>
      </c>
      <c r="I62" s="43" t="s">
        <v>346</v>
      </c>
      <c r="J62" s="43" t="s">
        <v>347</v>
      </c>
      <c r="K62" s="12" t="s">
        <v>217</v>
      </c>
      <c r="L62" s="47" t="s">
        <v>21</v>
      </c>
      <c r="M62" s="43" t="s">
        <v>29</v>
      </c>
      <c r="N62" s="44">
        <v>1</v>
      </c>
      <c r="O62" s="18">
        <f>IF(OR(N62&gt;5,N62=0),0,6-N62)</f>
        <v>5</v>
      </c>
    </row>
  </sheetData>
  <sortState ref="B4:O48">
    <sortCondition ref="K4:K48"/>
    <sortCondition ref="L4:L48"/>
    <sortCondition ref="M4:M48"/>
    <sortCondition ref="N4:N48"/>
  </sortState>
  <mergeCells count="1">
    <mergeCell ref="R19:U20"/>
  </mergeCells>
  <dataValidations count="3">
    <dataValidation type="list" allowBlank="1" showInputMessage="1" showErrorMessage="1" sqref="M4:M23 M25:M36 M38:M40 M42:M47 M49:M50 M52:M53 M55:M57 M59:M62">
      <formula1>$X$5:$X$11</formula1>
    </dataValidation>
    <dataValidation type="list" allowBlank="1" showInputMessage="1" showErrorMessage="1" sqref="K17:K19 K4:K14 K21:K23 K25:K36 K47 K38:K40 K42:K45 K49:K50 K52:K53 K55:K57 K59:K62">
      <formula1>$V$5:$V$12</formula1>
    </dataValidation>
    <dataValidation type="list" allowBlank="1" showInputMessage="1" showErrorMessage="1" sqref="L30 L9 L17:L18 L6">
      <formula1>$W$5:$W$7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34"/>
  <sheetViews>
    <sheetView tabSelected="1" workbookViewId="0">
      <pane ySplit="3" topLeftCell="A6" activePane="bottomLeft" state="frozen"/>
      <selection activeCell="B1" sqref="B1"/>
      <selection pane="bottomLeft" activeCell="M176" sqref="M176:N176"/>
    </sheetView>
  </sheetViews>
  <sheetFormatPr baseColWidth="10" defaultColWidth="8.83203125" defaultRowHeight="13" x14ac:dyDescent="0.15"/>
  <cols>
    <col min="1" max="1" width="1.1640625" customWidth="1"/>
    <col min="2" max="2" width="8.1640625" style="1" customWidth="1"/>
    <col min="3" max="3" width="10.1640625" style="10" bestFit="1" customWidth="1"/>
    <col min="4" max="4" width="11.33203125" style="39" bestFit="1" customWidth="1"/>
    <col min="5" max="5" width="13.6640625" bestFit="1" customWidth="1"/>
    <col min="6" max="6" width="18.6640625" style="26" bestFit="1" customWidth="1"/>
    <col min="7" max="7" width="11.5" style="1" bestFit="1" customWidth="1"/>
    <col min="8" max="8" width="12.6640625" style="1" bestFit="1" customWidth="1"/>
    <col min="9" max="9" width="19" style="26" bestFit="1" customWidth="1"/>
    <col min="10" max="10" width="12.83203125" bestFit="1" customWidth="1"/>
    <col min="11" max="11" width="11.1640625" style="21" bestFit="1" customWidth="1"/>
    <col min="12" max="12" width="11.1640625" style="22" bestFit="1" customWidth="1"/>
    <col min="13" max="13" width="12.1640625" style="22" bestFit="1" customWidth="1"/>
    <col min="14" max="14" width="11" style="12" bestFit="1" customWidth="1"/>
    <col min="15" max="16" width="19.33203125" style="12" customWidth="1"/>
  </cols>
  <sheetData>
    <row r="2" spans="2:18" ht="18" x14ac:dyDescent="0.2">
      <c r="B2" s="4" t="s">
        <v>106</v>
      </c>
      <c r="C2" s="28"/>
      <c r="D2" s="5"/>
      <c r="E2" s="6"/>
      <c r="F2" s="23"/>
      <c r="G2" s="7"/>
      <c r="H2" s="7"/>
      <c r="I2" s="41"/>
      <c r="K2" s="5"/>
      <c r="L2" s="7"/>
      <c r="M2" s="7"/>
      <c r="N2" s="7"/>
      <c r="O2" s="7"/>
      <c r="P2" s="7"/>
      <c r="Q2" s="6"/>
    </row>
    <row r="3" spans="2:18" s="2" customFormat="1" ht="26" x14ac:dyDescent="0.15">
      <c r="B3" s="3" t="s">
        <v>1</v>
      </c>
      <c r="C3" s="29" t="s">
        <v>37</v>
      </c>
      <c r="D3" s="8" t="s">
        <v>0</v>
      </c>
      <c r="E3" s="3" t="s">
        <v>2</v>
      </c>
      <c r="F3" s="27" t="s">
        <v>3</v>
      </c>
      <c r="G3" s="3" t="s">
        <v>309</v>
      </c>
      <c r="H3" s="2" t="s">
        <v>8</v>
      </c>
      <c r="I3" s="27" t="s">
        <v>9</v>
      </c>
      <c r="J3" s="3" t="s">
        <v>16</v>
      </c>
      <c r="K3" s="3" t="s">
        <v>17</v>
      </c>
      <c r="L3" s="3" t="s">
        <v>224</v>
      </c>
      <c r="M3" s="3" t="s">
        <v>310</v>
      </c>
      <c r="N3" s="3" t="s">
        <v>311</v>
      </c>
      <c r="O3" s="3"/>
      <c r="P3" s="3"/>
      <c r="R3"/>
    </row>
    <row r="4" spans="2:18" x14ac:dyDescent="0.15">
      <c r="B4" s="20">
        <v>70</v>
      </c>
      <c r="C4" s="16">
        <v>5.0081018518518518E-2</v>
      </c>
      <c r="D4" s="39">
        <v>621</v>
      </c>
      <c r="E4" t="s">
        <v>162</v>
      </c>
      <c r="F4" s="26" t="s">
        <v>163</v>
      </c>
      <c r="G4" s="21" t="s">
        <v>215</v>
      </c>
      <c r="H4" s="1" t="s">
        <v>21</v>
      </c>
      <c r="I4" s="26" t="s">
        <v>29</v>
      </c>
      <c r="J4" s="10">
        <v>2</v>
      </c>
      <c r="K4" s="21">
        <v>4</v>
      </c>
      <c r="L4" s="22">
        <v>1</v>
      </c>
      <c r="M4" s="39">
        <f>SUM(K4:K5)</f>
        <v>9</v>
      </c>
      <c r="N4" s="39">
        <v>2</v>
      </c>
    </row>
    <row r="5" spans="2:18" x14ac:dyDescent="0.15">
      <c r="B5" s="20">
        <v>42</v>
      </c>
      <c r="C5" s="46">
        <v>4.7076388888888883E-2</v>
      </c>
      <c r="D5" s="49">
        <v>621</v>
      </c>
      <c r="E5" s="43" t="s">
        <v>162</v>
      </c>
      <c r="F5" s="43" t="s">
        <v>163</v>
      </c>
      <c r="G5" s="39" t="s">
        <v>215</v>
      </c>
      <c r="H5" s="44" t="s">
        <v>21</v>
      </c>
      <c r="I5" s="43" t="s">
        <v>29</v>
      </c>
      <c r="J5" s="44">
        <v>1</v>
      </c>
      <c r="K5" s="10">
        <v>5</v>
      </c>
      <c r="L5" s="22">
        <v>3</v>
      </c>
      <c r="M5" s="12"/>
      <c r="Q5" t="s">
        <v>10</v>
      </c>
    </row>
    <row r="6" spans="2:18" x14ac:dyDescent="0.15">
      <c r="B6" s="20">
        <v>32</v>
      </c>
      <c r="C6" s="46">
        <v>4.3900462962962961E-2</v>
      </c>
      <c r="D6" s="49">
        <v>36</v>
      </c>
      <c r="E6" s="43" t="s">
        <v>342</v>
      </c>
      <c r="F6" s="43" t="s">
        <v>343</v>
      </c>
      <c r="G6" s="10" t="s">
        <v>216</v>
      </c>
      <c r="H6" s="49" t="s">
        <v>25</v>
      </c>
      <c r="I6" s="43" t="s">
        <v>22</v>
      </c>
      <c r="J6" s="44">
        <v>1</v>
      </c>
      <c r="K6" s="10">
        <v>5</v>
      </c>
      <c r="L6" s="22">
        <v>3</v>
      </c>
      <c r="M6" s="12"/>
      <c r="Q6" t="s">
        <v>11</v>
      </c>
    </row>
    <row r="7" spans="2:18" x14ac:dyDescent="0.15">
      <c r="B7" s="20">
        <v>32</v>
      </c>
      <c r="C7" s="16">
        <v>4.2152777777777782E-2</v>
      </c>
      <c r="D7" s="39">
        <v>449</v>
      </c>
      <c r="E7" t="s">
        <v>79</v>
      </c>
      <c r="F7" s="12" t="s">
        <v>276</v>
      </c>
      <c r="G7" s="10" t="s">
        <v>215</v>
      </c>
      <c r="H7" s="10" t="s">
        <v>23</v>
      </c>
      <c r="I7" s="26" t="s">
        <v>28</v>
      </c>
      <c r="J7" s="10">
        <v>4</v>
      </c>
      <c r="K7" s="10">
        <v>2</v>
      </c>
      <c r="L7" s="22">
        <v>2</v>
      </c>
      <c r="M7" s="12"/>
      <c r="Q7" t="s">
        <v>12</v>
      </c>
    </row>
    <row r="8" spans="2:18" x14ac:dyDescent="0.15">
      <c r="B8" s="20">
        <v>38</v>
      </c>
      <c r="C8" s="16">
        <v>4.3888888888888887E-2</v>
      </c>
      <c r="D8" s="39">
        <v>233</v>
      </c>
      <c r="E8" t="s">
        <v>307</v>
      </c>
      <c r="F8" s="12" t="s">
        <v>283</v>
      </c>
      <c r="G8" s="39" t="s">
        <v>216</v>
      </c>
      <c r="H8" s="39" t="s">
        <v>23</v>
      </c>
      <c r="I8" s="26" t="s">
        <v>30</v>
      </c>
      <c r="J8" s="10">
        <v>2</v>
      </c>
      <c r="K8" s="39">
        <v>4</v>
      </c>
      <c r="L8" s="22">
        <v>1</v>
      </c>
      <c r="M8" s="39">
        <f>SUM(K8:K9)</f>
        <v>9</v>
      </c>
      <c r="N8" s="39">
        <v>2</v>
      </c>
      <c r="Q8" t="s">
        <v>13</v>
      </c>
    </row>
    <row r="9" spans="2:18" x14ac:dyDescent="0.15">
      <c r="B9" s="20">
        <v>48</v>
      </c>
      <c r="C9" s="16">
        <v>4.4560185185185182E-2</v>
      </c>
      <c r="D9" s="39">
        <v>233</v>
      </c>
      <c r="E9" t="s">
        <v>307</v>
      </c>
      <c r="F9" s="12" t="s">
        <v>283</v>
      </c>
      <c r="G9" s="10" t="s">
        <v>216</v>
      </c>
      <c r="H9" s="10" t="s">
        <v>23</v>
      </c>
      <c r="I9" s="25" t="s">
        <v>30</v>
      </c>
      <c r="J9" s="10">
        <v>1</v>
      </c>
      <c r="K9" s="10">
        <v>5</v>
      </c>
      <c r="L9" s="22">
        <v>2</v>
      </c>
      <c r="M9" s="12"/>
      <c r="Q9" t="s">
        <v>14</v>
      </c>
    </row>
    <row r="10" spans="2:18" x14ac:dyDescent="0.15">
      <c r="B10" s="20">
        <v>27</v>
      </c>
      <c r="C10" s="46">
        <v>4.2592592592592592E-2</v>
      </c>
      <c r="D10" s="49">
        <v>420</v>
      </c>
      <c r="E10" s="43" t="s">
        <v>337</v>
      </c>
      <c r="F10" s="43" t="s">
        <v>338</v>
      </c>
      <c r="G10" s="39" t="s">
        <v>215</v>
      </c>
      <c r="H10" s="44" t="s">
        <v>23</v>
      </c>
      <c r="I10" s="43" t="s">
        <v>26</v>
      </c>
      <c r="J10" s="44">
        <v>5</v>
      </c>
      <c r="K10" s="10">
        <v>1</v>
      </c>
      <c r="L10" s="22">
        <v>3</v>
      </c>
      <c r="M10" s="12"/>
    </row>
    <row r="11" spans="2:18" x14ac:dyDescent="0.15">
      <c r="B11" s="20">
        <v>4</v>
      </c>
      <c r="C11" s="16">
        <v>3.6770833333333336E-2</v>
      </c>
      <c r="D11" s="39">
        <v>59</v>
      </c>
      <c r="E11" t="s">
        <v>62</v>
      </c>
      <c r="F11" s="26" t="s">
        <v>63</v>
      </c>
      <c r="G11" s="39" t="s">
        <v>217</v>
      </c>
      <c r="H11" s="39" t="s">
        <v>23</v>
      </c>
      <c r="I11" s="26" t="s">
        <v>28</v>
      </c>
      <c r="J11" s="10">
        <v>1</v>
      </c>
      <c r="K11" s="39">
        <v>5</v>
      </c>
      <c r="L11" s="22">
        <v>1</v>
      </c>
      <c r="M11" s="39"/>
      <c r="Q11" t="s">
        <v>15</v>
      </c>
    </row>
    <row r="12" spans="2:18" x14ac:dyDescent="0.15">
      <c r="B12" s="20">
        <v>12</v>
      </c>
      <c r="C12" s="46">
        <v>4.002777777777778E-2</v>
      </c>
      <c r="D12" s="49">
        <v>281</v>
      </c>
      <c r="E12" s="12" t="s">
        <v>113</v>
      </c>
      <c r="F12" s="26" t="s">
        <v>114</v>
      </c>
      <c r="G12" s="10" t="s">
        <v>216</v>
      </c>
      <c r="H12" s="49" t="s">
        <v>25</v>
      </c>
      <c r="I12" s="43" t="s">
        <v>28</v>
      </c>
      <c r="J12" s="44">
        <v>2</v>
      </c>
      <c r="K12" s="10">
        <v>4</v>
      </c>
      <c r="L12" s="22">
        <v>3</v>
      </c>
      <c r="M12" s="39">
        <f>SUM(K12:K13)</f>
        <v>8</v>
      </c>
      <c r="N12" s="39">
        <v>2</v>
      </c>
    </row>
    <row r="13" spans="2:18" x14ac:dyDescent="0.15">
      <c r="B13" s="20">
        <v>37</v>
      </c>
      <c r="C13" s="16">
        <v>4.3773148148148144E-2</v>
      </c>
      <c r="D13" s="39">
        <v>281</v>
      </c>
      <c r="E13" t="s">
        <v>113</v>
      </c>
      <c r="F13" s="26" t="s">
        <v>114</v>
      </c>
      <c r="G13" s="39" t="s">
        <v>216</v>
      </c>
      <c r="H13" s="39" t="s">
        <v>25</v>
      </c>
      <c r="I13" s="26" t="s">
        <v>28</v>
      </c>
      <c r="J13" s="10">
        <v>2</v>
      </c>
      <c r="K13" s="39">
        <v>4</v>
      </c>
      <c r="L13" s="22">
        <v>1</v>
      </c>
      <c r="M13" s="39"/>
    </row>
    <row r="14" spans="2:18" x14ac:dyDescent="0.15">
      <c r="B14" s="20">
        <v>61</v>
      </c>
      <c r="C14" s="16">
        <v>4.7789351851851847E-2</v>
      </c>
      <c r="D14" s="39">
        <v>210</v>
      </c>
      <c r="E14" t="s">
        <v>66</v>
      </c>
      <c r="F14" s="26" t="s">
        <v>67</v>
      </c>
      <c r="G14" s="39" t="s">
        <v>215</v>
      </c>
      <c r="H14" s="39" t="s">
        <v>23</v>
      </c>
      <c r="I14" s="26" t="s">
        <v>22</v>
      </c>
      <c r="J14" s="10">
        <v>6</v>
      </c>
      <c r="K14" s="39">
        <v>0</v>
      </c>
      <c r="L14" s="22">
        <v>1</v>
      </c>
      <c r="M14" s="39">
        <f>SUM(K14:K15)</f>
        <v>0</v>
      </c>
      <c r="N14" s="39">
        <v>2</v>
      </c>
    </row>
    <row r="15" spans="2:18" x14ac:dyDescent="0.15">
      <c r="B15" s="20">
        <v>53</v>
      </c>
      <c r="C15" s="16">
        <v>4.5138888888888888E-2</v>
      </c>
      <c r="D15" s="39">
        <v>460</v>
      </c>
      <c r="E15" t="s">
        <v>66</v>
      </c>
      <c r="F15" s="12" t="s">
        <v>67</v>
      </c>
      <c r="G15" s="10" t="s">
        <v>215</v>
      </c>
      <c r="H15" s="10" t="s">
        <v>23</v>
      </c>
      <c r="I15" s="25" t="s">
        <v>22</v>
      </c>
      <c r="J15" s="10">
        <v>7</v>
      </c>
      <c r="K15" s="10">
        <v>0</v>
      </c>
      <c r="L15" s="22">
        <v>2</v>
      </c>
      <c r="M15" s="12"/>
    </row>
    <row r="16" spans="2:18" x14ac:dyDescent="0.15">
      <c r="B16" s="20">
        <v>26</v>
      </c>
      <c r="C16" s="16">
        <v>4.1273148148148149E-2</v>
      </c>
      <c r="D16" s="39">
        <v>240</v>
      </c>
      <c r="E16" t="s">
        <v>237</v>
      </c>
      <c r="F16" s="12" t="s">
        <v>273</v>
      </c>
      <c r="G16" s="10" t="s">
        <v>215</v>
      </c>
      <c r="H16" s="10" t="s">
        <v>23</v>
      </c>
      <c r="I16" s="25" t="s">
        <v>26</v>
      </c>
      <c r="J16" s="10">
        <v>4</v>
      </c>
      <c r="K16" s="10">
        <v>2</v>
      </c>
      <c r="L16" s="22">
        <v>2</v>
      </c>
      <c r="M16" s="12"/>
    </row>
    <row r="17" spans="2:14" x14ac:dyDescent="0.15">
      <c r="B17" s="20">
        <v>58</v>
      </c>
      <c r="C17" s="16">
        <v>4.71875E-2</v>
      </c>
      <c r="D17" s="39">
        <v>264</v>
      </c>
      <c r="E17" t="s">
        <v>49</v>
      </c>
      <c r="F17" s="26" t="s">
        <v>50</v>
      </c>
      <c r="G17" s="39" t="s">
        <v>36</v>
      </c>
      <c r="H17" s="39" t="s">
        <v>23</v>
      </c>
      <c r="I17" s="26" t="s">
        <v>30</v>
      </c>
      <c r="J17" s="10">
        <v>1</v>
      </c>
      <c r="K17" s="39">
        <v>5</v>
      </c>
      <c r="L17" s="22">
        <v>1</v>
      </c>
      <c r="M17" s="39">
        <f>SUM(K17:K18)</f>
        <v>10</v>
      </c>
      <c r="N17" s="39">
        <v>2</v>
      </c>
    </row>
    <row r="18" spans="2:14" x14ac:dyDescent="0.15">
      <c r="B18" s="20">
        <v>59</v>
      </c>
      <c r="C18" s="16">
        <v>4.6250000000000006E-2</v>
      </c>
      <c r="D18" s="39">
        <v>264</v>
      </c>
      <c r="E18" t="s">
        <v>49</v>
      </c>
      <c r="F18" s="12" t="s">
        <v>50</v>
      </c>
      <c r="G18" s="10" t="s">
        <v>36</v>
      </c>
      <c r="H18" s="10" t="s">
        <v>23</v>
      </c>
      <c r="I18" s="25" t="s">
        <v>30</v>
      </c>
      <c r="J18" s="10">
        <v>1</v>
      </c>
      <c r="K18" s="10">
        <v>5</v>
      </c>
      <c r="L18" s="22">
        <v>2</v>
      </c>
      <c r="M18" s="12"/>
    </row>
    <row r="19" spans="2:14" x14ac:dyDescent="0.15">
      <c r="B19" s="20">
        <v>18</v>
      </c>
      <c r="C19" s="16">
        <v>3.9907407407407412E-2</v>
      </c>
      <c r="D19" s="39">
        <v>560</v>
      </c>
      <c r="E19" t="s">
        <v>232</v>
      </c>
      <c r="F19" s="12" t="s">
        <v>267</v>
      </c>
      <c r="G19" s="10" t="s">
        <v>215</v>
      </c>
      <c r="H19" s="10" t="s">
        <v>23</v>
      </c>
      <c r="I19" s="25" t="s">
        <v>22</v>
      </c>
      <c r="J19" s="10">
        <v>2</v>
      </c>
      <c r="K19" s="10">
        <v>4</v>
      </c>
      <c r="L19" s="22">
        <v>2</v>
      </c>
      <c r="M19" s="12"/>
    </row>
    <row r="20" spans="2:14" x14ac:dyDescent="0.15">
      <c r="B20" s="20">
        <v>68</v>
      </c>
      <c r="C20" s="16">
        <v>5.0995370370370365E-2</v>
      </c>
      <c r="D20" s="39">
        <v>111</v>
      </c>
      <c r="E20" t="s">
        <v>251</v>
      </c>
      <c r="F20" s="12" t="s">
        <v>295</v>
      </c>
      <c r="G20" s="10" t="s">
        <v>31</v>
      </c>
      <c r="H20" s="10" t="s">
        <v>21</v>
      </c>
      <c r="I20" s="25" t="s">
        <v>22</v>
      </c>
      <c r="J20" s="10">
        <v>1</v>
      </c>
      <c r="K20" s="10">
        <v>5</v>
      </c>
      <c r="L20" s="22">
        <v>2</v>
      </c>
      <c r="M20" s="12"/>
    </row>
    <row r="21" spans="2:14" x14ac:dyDescent="0.15">
      <c r="B21" s="20">
        <v>60</v>
      </c>
      <c r="C21" s="16">
        <v>4.6331018518518514E-2</v>
      </c>
      <c r="D21" s="39">
        <v>465</v>
      </c>
      <c r="E21" t="s">
        <v>137</v>
      </c>
      <c r="F21" s="12" t="s">
        <v>210</v>
      </c>
      <c r="G21" s="10" t="s">
        <v>31</v>
      </c>
      <c r="H21" s="10" t="s">
        <v>23</v>
      </c>
      <c r="I21" s="25" t="s">
        <v>22</v>
      </c>
      <c r="J21" s="10">
        <v>1</v>
      </c>
      <c r="K21" s="10">
        <v>5</v>
      </c>
      <c r="L21" s="22">
        <v>2</v>
      </c>
      <c r="M21" s="12"/>
    </row>
    <row r="22" spans="2:14" x14ac:dyDescent="0.15">
      <c r="B22" s="20">
        <v>64</v>
      </c>
      <c r="C22" s="16">
        <v>4.8935185185185186E-2</v>
      </c>
      <c r="D22" s="39">
        <v>232</v>
      </c>
      <c r="E22" t="s">
        <v>100</v>
      </c>
      <c r="F22" s="26" t="s">
        <v>210</v>
      </c>
      <c r="G22" s="39" t="s">
        <v>215</v>
      </c>
      <c r="H22" s="1" t="s">
        <v>23</v>
      </c>
      <c r="I22" s="26" t="s">
        <v>213</v>
      </c>
      <c r="J22" s="10">
        <v>1</v>
      </c>
      <c r="K22" s="21">
        <v>5</v>
      </c>
      <c r="L22" s="22">
        <v>1</v>
      </c>
    </row>
    <row r="23" spans="2:14" x14ac:dyDescent="0.15">
      <c r="B23" s="20">
        <v>8</v>
      </c>
      <c r="C23" s="16">
        <v>3.664351851851852E-2</v>
      </c>
      <c r="D23" s="39">
        <v>604</v>
      </c>
      <c r="E23" t="s">
        <v>300</v>
      </c>
      <c r="F23" s="12" t="s">
        <v>258</v>
      </c>
      <c r="G23" s="10" t="s">
        <v>216</v>
      </c>
      <c r="H23" s="10" t="s">
        <v>25</v>
      </c>
      <c r="I23" s="25" t="s">
        <v>26</v>
      </c>
      <c r="J23" s="10">
        <v>1</v>
      </c>
      <c r="K23" s="10">
        <v>5</v>
      </c>
      <c r="L23" s="22">
        <v>2</v>
      </c>
      <c r="M23" s="12"/>
    </row>
    <row r="24" spans="2:14" x14ac:dyDescent="0.15">
      <c r="B24" s="20">
        <v>88</v>
      </c>
      <c r="C24" s="16">
        <v>5.9409722222222218E-2</v>
      </c>
      <c r="D24" s="39">
        <v>234</v>
      </c>
      <c r="E24" t="s">
        <v>204</v>
      </c>
      <c r="F24" s="26" t="s">
        <v>205</v>
      </c>
      <c r="G24" s="39" t="s">
        <v>31</v>
      </c>
      <c r="H24" s="39" t="s">
        <v>21</v>
      </c>
      <c r="I24" s="26" t="s">
        <v>22</v>
      </c>
      <c r="J24" s="10">
        <v>2</v>
      </c>
      <c r="K24" s="39">
        <v>4</v>
      </c>
      <c r="L24" s="22">
        <v>1</v>
      </c>
      <c r="M24" s="39"/>
    </row>
    <row r="25" spans="2:14" x14ac:dyDescent="0.15">
      <c r="B25" s="20">
        <v>54</v>
      </c>
      <c r="C25" s="16">
        <v>4.6516203703703705E-2</v>
      </c>
      <c r="D25" s="39">
        <v>266</v>
      </c>
      <c r="E25" t="s">
        <v>150</v>
      </c>
      <c r="F25" s="26" t="s">
        <v>88</v>
      </c>
      <c r="G25" s="39" t="s">
        <v>215</v>
      </c>
      <c r="H25" s="39" t="s">
        <v>21</v>
      </c>
      <c r="I25" s="26" t="s">
        <v>26</v>
      </c>
      <c r="J25" s="10">
        <v>2</v>
      </c>
      <c r="K25" s="39">
        <v>4</v>
      </c>
      <c r="L25" s="22">
        <v>1</v>
      </c>
      <c r="M25" s="39">
        <f>SUM(K25:K26)</f>
        <v>7</v>
      </c>
      <c r="N25" s="39">
        <v>2</v>
      </c>
    </row>
    <row r="26" spans="2:14" x14ac:dyDescent="0.15">
      <c r="B26" s="20">
        <v>29</v>
      </c>
      <c r="C26" s="46">
        <v>4.3057870370370371E-2</v>
      </c>
      <c r="D26" s="49">
        <v>266</v>
      </c>
      <c r="E26" s="43" t="s">
        <v>150</v>
      </c>
      <c r="F26" s="43" t="s">
        <v>88</v>
      </c>
      <c r="G26" s="39" t="s">
        <v>215</v>
      </c>
      <c r="H26" s="44" t="s">
        <v>21</v>
      </c>
      <c r="I26" s="43" t="s">
        <v>26</v>
      </c>
      <c r="J26" s="44">
        <v>3</v>
      </c>
      <c r="K26" s="10">
        <v>3</v>
      </c>
      <c r="L26" s="22">
        <v>3</v>
      </c>
      <c r="M26" s="12"/>
    </row>
    <row r="27" spans="2:14" x14ac:dyDescent="0.15">
      <c r="B27" s="20">
        <v>31</v>
      </c>
      <c r="C27" s="16">
        <v>4.3078703703703702E-2</v>
      </c>
      <c r="D27" s="39">
        <v>517</v>
      </c>
      <c r="E27" t="s">
        <v>47</v>
      </c>
      <c r="F27" s="26" t="s">
        <v>200</v>
      </c>
      <c r="G27" s="39" t="s">
        <v>215</v>
      </c>
      <c r="H27" s="39" t="s">
        <v>23</v>
      </c>
      <c r="I27" s="26" t="s">
        <v>30</v>
      </c>
      <c r="J27" s="10">
        <v>2</v>
      </c>
      <c r="K27" s="39">
        <v>4</v>
      </c>
      <c r="L27" s="22">
        <v>1</v>
      </c>
      <c r="M27" s="39"/>
    </row>
    <row r="28" spans="2:14" x14ac:dyDescent="0.15">
      <c r="B28" s="20">
        <v>51</v>
      </c>
      <c r="C28" s="16">
        <v>4.4953703703703697E-2</v>
      </c>
      <c r="D28" s="39">
        <v>534</v>
      </c>
      <c r="E28" t="s">
        <v>243</v>
      </c>
      <c r="F28" s="12" t="s">
        <v>286</v>
      </c>
      <c r="G28" s="10" t="s">
        <v>215</v>
      </c>
      <c r="H28" s="10" t="s">
        <v>23</v>
      </c>
      <c r="I28" s="26" t="s">
        <v>28</v>
      </c>
      <c r="J28" s="10">
        <v>5</v>
      </c>
      <c r="K28" s="10">
        <v>1</v>
      </c>
      <c r="L28" s="22">
        <v>2</v>
      </c>
      <c r="M28" s="12"/>
    </row>
    <row r="29" spans="2:14" x14ac:dyDescent="0.15">
      <c r="B29" s="20">
        <v>57</v>
      </c>
      <c r="C29" s="16">
        <v>4.5694444444444447E-2</v>
      </c>
      <c r="D29" s="39">
        <v>237</v>
      </c>
      <c r="E29" t="s">
        <v>245</v>
      </c>
      <c r="F29" s="12" t="s">
        <v>290</v>
      </c>
      <c r="G29" s="10" t="s">
        <v>215</v>
      </c>
      <c r="H29" s="10" t="s">
        <v>21</v>
      </c>
      <c r="I29" s="25" t="s">
        <v>22</v>
      </c>
      <c r="J29" s="10">
        <v>1</v>
      </c>
      <c r="K29" s="10">
        <v>5</v>
      </c>
      <c r="L29" s="22">
        <v>2</v>
      </c>
      <c r="M29" s="12"/>
    </row>
    <row r="30" spans="2:14" x14ac:dyDescent="0.15">
      <c r="B30" s="20">
        <v>69</v>
      </c>
      <c r="C30" s="16">
        <v>5.1006944444444445E-2</v>
      </c>
      <c r="D30" s="39">
        <v>343</v>
      </c>
      <c r="E30" t="s">
        <v>252</v>
      </c>
      <c r="F30" s="12" t="s">
        <v>296</v>
      </c>
      <c r="G30" s="10" t="s">
        <v>215</v>
      </c>
      <c r="H30" s="10" t="s">
        <v>21</v>
      </c>
      <c r="I30" s="25" t="s">
        <v>29</v>
      </c>
      <c r="J30" s="10">
        <v>1</v>
      </c>
      <c r="K30" s="10">
        <v>5</v>
      </c>
      <c r="L30" s="22">
        <v>2</v>
      </c>
      <c r="M30" s="12"/>
    </row>
    <row r="31" spans="2:14" x14ac:dyDescent="0.15">
      <c r="B31" s="20">
        <v>8</v>
      </c>
      <c r="C31" s="46">
        <v>3.8215277777777779E-2</v>
      </c>
      <c r="D31" s="49">
        <v>645</v>
      </c>
      <c r="E31" s="12" t="s">
        <v>90</v>
      </c>
      <c r="F31" s="26" t="s">
        <v>197</v>
      </c>
      <c r="G31" s="10" t="s">
        <v>216</v>
      </c>
      <c r="H31" s="49" t="s">
        <v>25</v>
      </c>
      <c r="I31" s="43" t="s">
        <v>28</v>
      </c>
      <c r="J31" s="44">
        <v>1</v>
      </c>
      <c r="K31" s="10">
        <v>5</v>
      </c>
      <c r="L31" s="22">
        <v>3</v>
      </c>
      <c r="M31" s="39">
        <f>SUM(K31:K32)</f>
        <v>10</v>
      </c>
      <c r="N31" s="39">
        <v>2</v>
      </c>
    </row>
    <row r="32" spans="2:14" x14ac:dyDescent="0.15">
      <c r="B32" s="20">
        <v>15</v>
      </c>
      <c r="C32" s="16">
        <v>3.9953703703703707E-2</v>
      </c>
      <c r="D32" s="39">
        <v>645</v>
      </c>
      <c r="E32" t="s">
        <v>90</v>
      </c>
      <c r="F32" s="26" t="s">
        <v>197</v>
      </c>
      <c r="G32" s="39" t="s">
        <v>216</v>
      </c>
      <c r="H32" s="39" t="s">
        <v>25</v>
      </c>
      <c r="I32" s="26" t="s">
        <v>28</v>
      </c>
      <c r="J32" s="10">
        <v>1</v>
      </c>
      <c r="K32" s="39">
        <v>5</v>
      </c>
      <c r="L32" s="22">
        <v>1</v>
      </c>
      <c r="M32" s="39"/>
    </row>
    <row r="33" spans="2:14" x14ac:dyDescent="0.15">
      <c r="B33" s="20">
        <v>95</v>
      </c>
      <c r="C33" s="16">
        <v>6.9189814814814815E-2</v>
      </c>
      <c r="D33" s="39">
        <v>62</v>
      </c>
      <c r="E33" t="s">
        <v>86</v>
      </c>
      <c r="F33" s="26" t="s">
        <v>125</v>
      </c>
      <c r="G33" s="39" t="s">
        <v>31</v>
      </c>
      <c r="H33" s="39" t="s">
        <v>23</v>
      </c>
      <c r="I33" s="26" t="s">
        <v>22</v>
      </c>
      <c r="J33" s="10">
        <v>13</v>
      </c>
      <c r="K33" s="39">
        <v>0</v>
      </c>
      <c r="L33" s="22">
        <v>1</v>
      </c>
      <c r="M33" s="39"/>
    </row>
    <row r="34" spans="2:14" x14ac:dyDescent="0.15">
      <c r="B34" s="20">
        <v>17</v>
      </c>
      <c r="C34" s="16">
        <v>4.0983796296296296E-2</v>
      </c>
      <c r="D34" s="39">
        <v>214</v>
      </c>
      <c r="E34" t="s">
        <v>148</v>
      </c>
      <c r="F34" s="26" t="s">
        <v>149</v>
      </c>
      <c r="G34" s="39" t="s">
        <v>217</v>
      </c>
      <c r="H34" s="39" t="s">
        <v>23</v>
      </c>
      <c r="I34" s="26" t="s">
        <v>29</v>
      </c>
      <c r="J34" s="10">
        <v>3</v>
      </c>
      <c r="K34" s="39">
        <v>3</v>
      </c>
      <c r="L34" s="22">
        <v>1</v>
      </c>
      <c r="M34" s="39"/>
    </row>
    <row r="35" spans="2:14" x14ac:dyDescent="0.15">
      <c r="B35" s="20">
        <v>10</v>
      </c>
      <c r="C35" s="16">
        <v>3.7256944444444447E-2</v>
      </c>
      <c r="D35" s="39">
        <v>232</v>
      </c>
      <c r="E35" t="s">
        <v>230</v>
      </c>
      <c r="F35" s="12" t="s">
        <v>260</v>
      </c>
      <c r="G35" s="10" t="s">
        <v>215</v>
      </c>
      <c r="H35" s="10" t="s">
        <v>23</v>
      </c>
      <c r="I35" s="26" t="s">
        <v>28</v>
      </c>
      <c r="J35" s="10">
        <v>1</v>
      </c>
      <c r="K35" s="10">
        <v>5</v>
      </c>
      <c r="L35" s="22">
        <v>2</v>
      </c>
      <c r="M35" s="12"/>
    </row>
    <row r="36" spans="2:14" x14ac:dyDescent="0.15">
      <c r="B36" s="20">
        <v>71</v>
      </c>
      <c r="C36" s="16">
        <v>5.6006944444444449E-2</v>
      </c>
      <c r="D36" s="39">
        <v>458</v>
      </c>
      <c r="E36" t="s">
        <v>254</v>
      </c>
      <c r="F36" s="12" t="s">
        <v>298</v>
      </c>
      <c r="G36" s="10" t="s">
        <v>31</v>
      </c>
      <c r="H36" s="10" t="s">
        <v>23</v>
      </c>
      <c r="I36" s="25" t="s">
        <v>30</v>
      </c>
      <c r="J36" s="10">
        <v>1</v>
      </c>
      <c r="K36" s="10">
        <v>5</v>
      </c>
      <c r="L36" s="22">
        <v>2</v>
      </c>
      <c r="M36" s="12"/>
    </row>
    <row r="37" spans="2:14" x14ac:dyDescent="0.15">
      <c r="B37" s="20">
        <v>15</v>
      </c>
      <c r="C37" s="46">
        <v>4.0599537037037038E-2</v>
      </c>
      <c r="D37" s="49">
        <v>649</v>
      </c>
      <c r="E37" s="43" t="s">
        <v>328</v>
      </c>
      <c r="F37" s="43" t="s">
        <v>329</v>
      </c>
      <c r="G37" s="10" t="s">
        <v>216</v>
      </c>
      <c r="H37" s="44" t="s">
        <v>21</v>
      </c>
      <c r="I37" s="43" t="s">
        <v>22</v>
      </c>
      <c r="J37" s="44">
        <v>1</v>
      </c>
      <c r="K37" s="10">
        <v>5</v>
      </c>
      <c r="L37" s="22">
        <v>3</v>
      </c>
      <c r="M37" s="12"/>
    </row>
    <row r="38" spans="2:14" x14ac:dyDescent="0.15">
      <c r="B38" s="20">
        <v>87</v>
      </c>
      <c r="C38" s="16">
        <v>5.8275462962962966E-2</v>
      </c>
      <c r="D38" s="39">
        <v>223</v>
      </c>
      <c r="E38" t="s">
        <v>172</v>
      </c>
      <c r="F38" s="26" t="s">
        <v>173</v>
      </c>
      <c r="G38" s="39" t="s">
        <v>31</v>
      </c>
      <c r="H38" s="39" t="s">
        <v>23</v>
      </c>
      <c r="I38" s="26" t="s">
        <v>22</v>
      </c>
      <c r="J38" s="10">
        <v>7</v>
      </c>
      <c r="K38" s="39">
        <v>0</v>
      </c>
      <c r="L38" s="22">
        <v>1</v>
      </c>
      <c r="M38" s="39"/>
    </row>
    <row r="39" spans="2:14" x14ac:dyDescent="0.15">
      <c r="B39" s="20">
        <v>6</v>
      </c>
      <c r="C39" s="16">
        <v>3.5682870370370372E-2</v>
      </c>
      <c r="D39" s="39">
        <v>462</v>
      </c>
      <c r="E39" t="s">
        <v>78</v>
      </c>
      <c r="F39" s="12" t="s">
        <v>257</v>
      </c>
      <c r="G39" s="10" t="s">
        <v>217</v>
      </c>
      <c r="H39" s="10" t="s">
        <v>23</v>
      </c>
      <c r="I39" s="25" t="s">
        <v>218</v>
      </c>
      <c r="J39" s="10">
        <v>1</v>
      </c>
      <c r="K39" s="10">
        <v>5</v>
      </c>
      <c r="L39" s="22">
        <v>2</v>
      </c>
      <c r="M39" s="12"/>
    </row>
    <row r="40" spans="2:14" x14ac:dyDescent="0.15">
      <c r="B40" s="20">
        <v>43</v>
      </c>
      <c r="C40" s="16">
        <v>4.5185185185185189E-2</v>
      </c>
      <c r="D40" s="39">
        <v>213</v>
      </c>
      <c r="E40" t="s">
        <v>146</v>
      </c>
      <c r="F40" s="26" t="s">
        <v>147</v>
      </c>
      <c r="G40" s="39" t="s">
        <v>215</v>
      </c>
      <c r="H40" s="39" t="s">
        <v>23</v>
      </c>
      <c r="I40" s="26" t="s">
        <v>29</v>
      </c>
      <c r="J40" s="10">
        <v>4</v>
      </c>
      <c r="K40" s="39">
        <v>2</v>
      </c>
      <c r="L40" s="22">
        <v>1</v>
      </c>
      <c r="M40" s="39"/>
    </row>
    <row r="41" spans="2:14" x14ac:dyDescent="0.15">
      <c r="B41" s="20">
        <v>65</v>
      </c>
      <c r="C41" s="16">
        <v>4.8321759259259266E-2</v>
      </c>
      <c r="D41" s="39">
        <v>464</v>
      </c>
      <c r="E41" t="s">
        <v>250</v>
      </c>
      <c r="F41" s="12" t="s">
        <v>294</v>
      </c>
      <c r="G41" s="10" t="s">
        <v>31</v>
      </c>
      <c r="H41" s="10" t="s">
        <v>23</v>
      </c>
      <c r="I41" s="25" t="s">
        <v>22</v>
      </c>
      <c r="J41" s="10">
        <v>2</v>
      </c>
      <c r="K41" s="10">
        <v>4</v>
      </c>
      <c r="L41" s="22">
        <v>2</v>
      </c>
      <c r="M41" s="12"/>
    </row>
    <row r="42" spans="2:14" x14ac:dyDescent="0.15">
      <c r="B42" s="20">
        <v>1</v>
      </c>
      <c r="C42" s="16">
        <v>3.5069444444444445E-2</v>
      </c>
      <c r="D42" s="39">
        <v>215</v>
      </c>
      <c r="E42" t="s">
        <v>151</v>
      </c>
      <c r="F42" s="26" t="s">
        <v>102</v>
      </c>
      <c r="G42" s="39" t="s">
        <v>217</v>
      </c>
      <c r="H42" s="39" t="s">
        <v>23</v>
      </c>
      <c r="I42" s="26" t="s">
        <v>22</v>
      </c>
      <c r="J42" s="10">
        <v>1</v>
      </c>
      <c r="K42" s="39">
        <v>5</v>
      </c>
      <c r="L42" s="22">
        <v>1</v>
      </c>
      <c r="M42" s="39">
        <f>SUM(K42:K43)</f>
        <v>10</v>
      </c>
      <c r="N42" s="39">
        <v>2</v>
      </c>
    </row>
    <row r="43" spans="2:14" x14ac:dyDescent="0.15">
      <c r="B43" s="20">
        <v>2</v>
      </c>
      <c r="C43" s="16">
        <v>3.3993055555555561E-2</v>
      </c>
      <c r="D43" s="39">
        <v>443</v>
      </c>
      <c r="E43" t="s">
        <v>151</v>
      </c>
      <c r="F43" s="12" t="s">
        <v>102</v>
      </c>
      <c r="G43" s="10" t="s">
        <v>217</v>
      </c>
      <c r="H43" s="10" t="s">
        <v>23</v>
      </c>
      <c r="I43" s="25" t="s">
        <v>22</v>
      </c>
      <c r="J43" s="10">
        <v>1</v>
      </c>
      <c r="K43" s="10">
        <v>5</v>
      </c>
      <c r="L43" s="22">
        <v>2</v>
      </c>
      <c r="M43" s="12"/>
    </row>
    <row r="44" spans="2:14" x14ac:dyDescent="0.15">
      <c r="B44" s="20">
        <v>10</v>
      </c>
      <c r="C44" s="46">
        <v>3.8446759259259264E-2</v>
      </c>
      <c r="D44" s="49">
        <v>757</v>
      </c>
      <c r="E44" s="43" t="s">
        <v>324</v>
      </c>
      <c r="F44" s="43" t="s">
        <v>325</v>
      </c>
      <c r="G44" s="21" t="s">
        <v>217</v>
      </c>
      <c r="H44" s="44" t="s">
        <v>23</v>
      </c>
      <c r="I44" s="43" t="s">
        <v>29</v>
      </c>
      <c r="J44" s="44">
        <v>1</v>
      </c>
      <c r="K44" s="10">
        <v>5</v>
      </c>
      <c r="L44" s="22">
        <v>3</v>
      </c>
      <c r="M44" s="12"/>
    </row>
    <row r="45" spans="2:14" x14ac:dyDescent="0.15">
      <c r="B45" s="20">
        <v>2</v>
      </c>
      <c r="C45" s="16">
        <v>3.6666666666666667E-2</v>
      </c>
      <c r="D45" s="39">
        <v>680</v>
      </c>
      <c r="E45" t="s">
        <v>93</v>
      </c>
      <c r="F45" s="12" t="s">
        <v>256</v>
      </c>
      <c r="G45" s="39" t="s">
        <v>217</v>
      </c>
      <c r="H45" s="39" t="s">
        <v>23</v>
      </c>
      <c r="I45" s="26" t="s">
        <v>26</v>
      </c>
      <c r="J45" s="10">
        <v>1</v>
      </c>
      <c r="K45" s="39">
        <v>5</v>
      </c>
      <c r="L45" s="22">
        <v>1</v>
      </c>
      <c r="M45" s="39">
        <f>SUM(K45:K46)</f>
        <v>9</v>
      </c>
      <c r="N45" s="39">
        <v>2</v>
      </c>
    </row>
    <row r="46" spans="2:14" x14ac:dyDescent="0.15">
      <c r="B46" s="20">
        <v>5</v>
      </c>
      <c r="C46" s="16">
        <v>3.4571759259259253E-2</v>
      </c>
      <c r="D46" s="39">
        <v>556</v>
      </c>
      <c r="E46" t="s">
        <v>93</v>
      </c>
      <c r="F46" s="12" t="s">
        <v>256</v>
      </c>
      <c r="G46" s="10" t="s">
        <v>217</v>
      </c>
      <c r="H46" s="10" t="s">
        <v>23</v>
      </c>
      <c r="I46" s="25" t="s">
        <v>26</v>
      </c>
      <c r="J46" s="10">
        <v>2</v>
      </c>
      <c r="K46" s="10">
        <v>4</v>
      </c>
      <c r="L46" s="22">
        <v>2</v>
      </c>
      <c r="M46" s="12"/>
    </row>
    <row r="47" spans="2:14" x14ac:dyDescent="0.15">
      <c r="B47" s="20">
        <v>26</v>
      </c>
      <c r="C47" s="16">
        <v>4.2696759259259261E-2</v>
      </c>
      <c r="D47" s="39">
        <v>654</v>
      </c>
      <c r="E47" t="s">
        <v>103</v>
      </c>
      <c r="F47" s="26" t="s">
        <v>176</v>
      </c>
      <c r="G47" s="39" t="s">
        <v>217</v>
      </c>
      <c r="H47" s="39" t="s">
        <v>23</v>
      </c>
      <c r="I47" s="26" t="s">
        <v>22</v>
      </c>
      <c r="J47" s="10">
        <v>2</v>
      </c>
      <c r="K47" s="39">
        <v>4</v>
      </c>
      <c r="L47" s="22">
        <v>1</v>
      </c>
      <c r="M47" s="39"/>
    </row>
    <row r="48" spans="2:14" x14ac:dyDescent="0.15">
      <c r="B48" s="20">
        <v>89</v>
      </c>
      <c r="C48" s="16">
        <v>5.994212962962963E-2</v>
      </c>
      <c r="D48" s="39">
        <v>212</v>
      </c>
      <c r="E48" t="s">
        <v>49</v>
      </c>
      <c r="F48" s="26" t="s">
        <v>143</v>
      </c>
      <c r="G48" s="39" t="s">
        <v>31</v>
      </c>
      <c r="H48" s="39" t="s">
        <v>23</v>
      </c>
      <c r="I48" s="26" t="s">
        <v>22</v>
      </c>
      <c r="J48" s="10">
        <v>8</v>
      </c>
      <c r="K48" s="39">
        <v>0</v>
      </c>
      <c r="L48" s="22">
        <v>1</v>
      </c>
      <c r="M48" s="39"/>
    </row>
    <row r="49" spans="2:14" x14ac:dyDescent="0.15">
      <c r="B49" s="20">
        <v>31</v>
      </c>
      <c r="C49" s="46">
        <v>4.3821759259259262E-2</v>
      </c>
      <c r="D49" s="49">
        <v>590</v>
      </c>
      <c r="E49" s="43" t="s">
        <v>94</v>
      </c>
      <c r="F49" s="43" t="s">
        <v>341</v>
      </c>
      <c r="G49" s="39" t="s">
        <v>215</v>
      </c>
      <c r="H49" s="44" t="s">
        <v>23</v>
      </c>
      <c r="I49" s="43" t="s">
        <v>22</v>
      </c>
      <c r="J49" s="44">
        <v>3</v>
      </c>
      <c r="K49" s="10">
        <v>3</v>
      </c>
      <c r="L49" s="22">
        <v>3</v>
      </c>
      <c r="M49" s="12"/>
    </row>
    <row r="50" spans="2:14" x14ac:dyDescent="0.15">
      <c r="B50" s="20">
        <v>20</v>
      </c>
      <c r="C50" s="46">
        <v>4.1578703703703708E-2</v>
      </c>
      <c r="D50" s="49">
        <v>657</v>
      </c>
      <c r="E50" s="43" t="s">
        <v>86</v>
      </c>
      <c r="F50" s="43" t="s">
        <v>334</v>
      </c>
      <c r="G50" s="39" t="s">
        <v>36</v>
      </c>
      <c r="H50" s="44" t="s">
        <v>23</v>
      </c>
      <c r="I50" s="43" t="s">
        <v>28</v>
      </c>
      <c r="J50" s="44">
        <v>1</v>
      </c>
      <c r="K50" s="10">
        <v>5</v>
      </c>
      <c r="L50" s="22">
        <v>3</v>
      </c>
      <c r="M50" s="12"/>
    </row>
    <row r="51" spans="2:14" x14ac:dyDescent="0.15">
      <c r="B51" s="20">
        <v>45</v>
      </c>
      <c r="C51" s="16">
        <v>4.5312499999999999E-2</v>
      </c>
      <c r="D51" s="39">
        <v>581</v>
      </c>
      <c r="E51" t="s">
        <v>155</v>
      </c>
      <c r="F51" s="26" t="s">
        <v>156</v>
      </c>
      <c r="G51" s="39" t="s">
        <v>215</v>
      </c>
      <c r="H51" s="39" t="s">
        <v>21</v>
      </c>
      <c r="I51" s="26" t="s">
        <v>26</v>
      </c>
      <c r="J51" s="10">
        <v>1</v>
      </c>
      <c r="K51" s="39">
        <v>5</v>
      </c>
      <c r="L51" s="22">
        <v>1</v>
      </c>
      <c r="M51" s="39">
        <f>SUM(K51:K52)</f>
        <v>10</v>
      </c>
      <c r="N51" s="39">
        <v>2</v>
      </c>
    </row>
    <row r="52" spans="2:14" x14ac:dyDescent="0.15">
      <c r="B52" s="20">
        <v>18</v>
      </c>
      <c r="C52" s="46">
        <v>4.099537037037037E-2</v>
      </c>
      <c r="D52" s="49">
        <v>581</v>
      </c>
      <c r="E52" s="43" t="s">
        <v>155</v>
      </c>
      <c r="F52" s="43" t="s">
        <v>156</v>
      </c>
      <c r="G52" s="39" t="s">
        <v>215</v>
      </c>
      <c r="H52" s="44" t="s">
        <v>21</v>
      </c>
      <c r="I52" s="43" t="s">
        <v>26</v>
      </c>
      <c r="J52" s="44">
        <v>1</v>
      </c>
      <c r="K52" s="10">
        <v>5</v>
      </c>
      <c r="L52" s="22">
        <v>3</v>
      </c>
      <c r="M52" s="12"/>
    </row>
    <row r="53" spans="2:14" x14ac:dyDescent="0.15">
      <c r="B53" s="20">
        <v>76</v>
      </c>
      <c r="C53" s="16">
        <v>5.1770833333333328E-2</v>
      </c>
      <c r="D53" s="39">
        <v>7</v>
      </c>
      <c r="E53" t="s">
        <v>177</v>
      </c>
      <c r="F53" s="26" t="s">
        <v>178</v>
      </c>
      <c r="G53" s="39" t="s">
        <v>215</v>
      </c>
      <c r="H53" s="39" t="s">
        <v>21</v>
      </c>
      <c r="I53" s="26" t="s">
        <v>24</v>
      </c>
      <c r="J53" s="10">
        <v>1</v>
      </c>
      <c r="K53" s="39">
        <v>5</v>
      </c>
      <c r="L53" s="22">
        <v>1</v>
      </c>
      <c r="M53" s="39"/>
    </row>
    <row r="54" spans="2:14" x14ac:dyDescent="0.15">
      <c r="B54" s="20">
        <v>58</v>
      </c>
      <c r="C54" s="16">
        <v>4.5891203703703705E-2</v>
      </c>
      <c r="D54" s="39">
        <v>432</v>
      </c>
      <c r="E54" t="s">
        <v>246</v>
      </c>
      <c r="F54" s="12" t="s">
        <v>291</v>
      </c>
      <c r="G54" s="10" t="s">
        <v>215</v>
      </c>
      <c r="H54" s="10" t="s">
        <v>21</v>
      </c>
      <c r="I54" s="25" t="s">
        <v>22</v>
      </c>
      <c r="J54" s="10">
        <v>2</v>
      </c>
      <c r="K54" s="10">
        <v>4</v>
      </c>
      <c r="L54" s="22">
        <v>2</v>
      </c>
      <c r="M54" s="12"/>
    </row>
    <row r="55" spans="2:14" x14ac:dyDescent="0.15">
      <c r="B55" s="20">
        <v>75</v>
      </c>
      <c r="C55" s="16">
        <v>5.1597222222222218E-2</v>
      </c>
      <c r="D55" s="39">
        <v>691</v>
      </c>
      <c r="E55" t="s">
        <v>190</v>
      </c>
      <c r="F55" s="26" t="s">
        <v>191</v>
      </c>
      <c r="G55" s="39" t="s">
        <v>215</v>
      </c>
      <c r="H55" s="39" t="s">
        <v>21</v>
      </c>
      <c r="I55" s="26" t="s">
        <v>26</v>
      </c>
      <c r="J55" s="10">
        <v>4</v>
      </c>
      <c r="K55" s="39">
        <v>2</v>
      </c>
      <c r="L55" s="22">
        <v>1</v>
      </c>
      <c r="M55" s="39">
        <f>SUM(K55:K56)</f>
        <v>4</v>
      </c>
      <c r="N55" s="39">
        <v>2</v>
      </c>
    </row>
    <row r="56" spans="2:14" x14ac:dyDescent="0.15">
      <c r="B56" s="20">
        <v>39</v>
      </c>
      <c r="C56" s="46">
        <v>4.6265046296296297E-2</v>
      </c>
      <c r="D56" s="49">
        <v>691</v>
      </c>
      <c r="E56" s="43" t="s">
        <v>190</v>
      </c>
      <c r="F56" s="43" t="s">
        <v>191</v>
      </c>
      <c r="G56" s="39" t="s">
        <v>215</v>
      </c>
      <c r="H56" s="44" t="s">
        <v>21</v>
      </c>
      <c r="I56" s="43" t="s">
        <v>26</v>
      </c>
      <c r="J56" s="44">
        <v>4</v>
      </c>
      <c r="K56" s="10">
        <v>2</v>
      </c>
      <c r="L56" s="22">
        <v>3</v>
      </c>
      <c r="M56" s="12"/>
    </row>
    <row r="57" spans="2:14" x14ac:dyDescent="0.15">
      <c r="B57" s="20">
        <v>52</v>
      </c>
      <c r="C57" s="16">
        <v>4.5104166666666667E-2</v>
      </c>
      <c r="D57" s="39">
        <v>470</v>
      </c>
      <c r="E57" t="s">
        <v>244</v>
      </c>
      <c r="F57" s="12" t="s">
        <v>287</v>
      </c>
      <c r="G57" s="10" t="s">
        <v>215</v>
      </c>
      <c r="H57" s="10" t="s">
        <v>23</v>
      </c>
      <c r="I57" s="25" t="s">
        <v>30</v>
      </c>
      <c r="J57" s="10">
        <v>5</v>
      </c>
      <c r="K57" s="10">
        <v>1</v>
      </c>
      <c r="L57" s="22">
        <v>2</v>
      </c>
      <c r="M57" s="12"/>
    </row>
    <row r="58" spans="2:14" x14ac:dyDescent="0.15">
      <c r="B58" s="20">
        <v>50</v>
      </c>
      <c r="C58" s="16">
        <v>4.4953703703703697E-2</v>
      </c>
      <c r="D58" s="39">
        <v>72</v>
      </c>
      <c r="E58" t="s">
        <v>242</v>
      </c>
      <c r="F58" s="12" t="s">
        <v>285</v>
      </c>
      <c r="G58" s="10" t="s">
        <v>215</v>
      </c>
      <c r="H58" s="10" t="s">
        <v>21</v>
      </c>
      <c r="I58" s="25" t="s">
        <v>26</v>
      </c>
      <c r="J58" s="10">
        <v>3</v>
      </c>
      <c r="K58" s="10">
        <v>3</v>
      </c>
      <c r="L58" s="22">
        <v>2</v>
      </c>
      <c r="M58" s="39">
        <f>SUM(K58:K59)</f>
        <v>7</v>
      </c>
      <c r="N58" s="39">
        <v>2</v>
      </c>
    </row>
    <row r="59" spans="2:14" x14ac:dyDescent="0.15">
      <c r="B59" s="20">
        <v>26</v>
      </c>
      <c r="C59" s="46">
        <v>4.219675925925926E-2</v>
      </c>
      <c r="D59" s="49">
        <v>72</v>
      </c>
      <c r="E59" s="43" t="s">
        <v>242</v>
      </c>
      <c r="F59" s="43" t="s">
        <v>285</v>
      </c>
      <c r="G59" s="39" t="s">
        <v>215</v>
      </c>
      <c r="H59" s="44" t="s">
        <v>21</v>
      </c>
      <c r="I59" s="43" t="s">
        <v>26</v>
      </c>
      <c r="J59" s="44">
        <v>2</v>
      </c>
      <c r="K59" s="10">
        <v>4</v>
      </c>
      <c r="L59" s="22">
        <v>3</v>
      </c>
      <c r="M59" s="12"/>
    </row>
    <row r="60" spans="2:14" x14ac:dyDescent="0.15">
      <c r="B60" s="20">
        <v>39</v>
      </c>
      <c r="C60" s="16">
        <v>4.3564814814814813E-2</v>
      </c>
      <c r="D60" s="39">
        <v>248</v>
      </c>
      <c r="E60" t="s">
        <v>81</v>
      </c>
      <c r="F60" s="12" t="s">
        <v>278</v>
      </c>
      <c r="G60" s="10" t="s">
        <v>215</v>
      </c>
      <c r="H60" s="10" t="s">
        <v>23</v>
      </c>
      <c r="I60" s="25" t="s">
        <v>30</v>
      </c>
      <c r="J60" s="10">
        <v>2</v>
      </c>
      <c r="K60" s="10">
        <v>4</v>
      </c>
      <c r="L60" s="22">
        <v>2</v>
      </c>
      <c r="M60" s="12"/>
    </row>
    <row r="61" spans="2:14" x14ac:dyDescent="0.15">
      <c r="B61" s="20">
        <v>67</v>
      </c>
      <c r="C61" s="16">
        <v>4.9756944444444444E-2</v>
      </c>
      <c r="D61" s="39">
        <v>67</v>
      </c>
      <c r="E61" t="s">
        <v>58</v>
      </c>
      <c r="F61" s="26" t="s">
        <v>59</v>
      </c>
      <c r="G61" s="39" t="s">
        <v>215</v>
      </c>
      <c r="H61" s="39" t="s">
        <v>23</v>
      </c>
      <c r="I61" s="26" t="s">
        <v>30</v>
      </c>
      <c r="J61" s="10">
        <v>5</v>
      </c>
      <c r="K61" s="39">
        <v>1</v>
      </c>
      <c r="L61" s="22">
        <v>1</v>
      </c>
      <c r="M61" s="39">
        <f>SUM(K61:K62)</f>
        <v>4</v>
      </c>
      <c r="N61" s="39">
        <v>2</v>
      </c>
    </row>
    <row r="62" spans="2:14" x14ac:dyDescent="0.15">
      <c r="B62" s="20">
        <v>36</v>
      </c>
      <c r="C62" s="46">
        <v>4.5313657407407414E-2</v>
      </c>
      <c r="D62" s="49">
        <v>67</v>
      </c>
      <c r="E62" s="43" t="s">
        <v>58</v>
      </c>
      <c r="F62" s="43" t="s">
        <v>59</v>
      </c>
      <c r="G62" s="39" t="s">
        <v>215</v>
      </c>
      <c r="H62" s="44" t="s">
        <v>23</v>
      </c>
      <c r="I62" s="43" t="s">
        <v>30</v>
      </c>
      <c r="J62" s="44">
        <v>3</v>
      </c>
      <c r="K62" s="10">
        <v>3</v>
      </c>
      <c r="L62" s="22">
        <v>3</v>
      </c>
      <c r="M62" s="12"/>
    </row>
    <row r="63" spans="2:14" x14ac:dyDescent="0.15">
      <c r="B63" s="20">
        <v>74</v>
      </c>
      <c r="C63" s="16">
        <v>5.1446759259259262E-2</v>
      </c>
      <c r="D63" s="39">
        <v>57</v>
      </c>
      <c r="E63" t="s">
        <v>53</v>
      </c>
      <c r="F63" s="26" t="s">
        <v>110</v>
      </c>
      <c r="G63" s="39" t="s">
        <v>215</v>
      </c>
      <c r="H63" s="39" t="s">
        <v>23</v>
      </c>
      <c r="I63" s="26" t="s">
        <v>30</v>
      </c>
      <c r="J63" s="10">
        <v>6</v>
      </c>
      <c r="K63" s="39">
        <v>0</v>
      </c>
      <c r="L63" s="22">
        <v>1</v>
      </c>
      <c r="M63" s="39">
        <f>SUM(K63:K64)</f>
        <v>0</v>
      </c>
      <c r="N63" s="39">
        <v>2</v>
      </c>
    </row>
    <row r="64" spans="2:14" x14ac:dyDescent="0.15">
      <c r="B64" s="20">
        <v>67</v>
      </c>
      <c r="C64" s="16">
        <v>4.9560185185185186E-2</v>
      </c>
      <c r="D64" s="39">
        <v>445</v>
      </c>
      <c r="E64" t="s">
        <v>53</v>
      </c>
      <c r="F64" s="12" t="s">
        <v>110</v>
      </c>
      <c r="G64" s="10" t="s">
        <v>215</v>
      </c>
      <c r="H64" s="10" t="s">
        <v>23</v>
      </c>
      <c r="I64" s="25" t="s">
        <v>30</v>
      </c>
      <c r="J64" s="10">
        <v>7</v>
      </c>
      <c r="K64" s="10">
        <v>0</v>
      </c>
      <c r="L64" s="22">
        <v>2</v>
      </c>
      <c r="M64" s="12"/>
    </row>
    <row r="65" spans="2:14" x14ac:dyDescent="0.15">
      <c r="B65" s="20">
        <v>63</v>
      </c>
      <c r="C65" s="16">
        <v>4.8252314814814817E-2</v>
      </c>
      <c r="D65" s="39">
        <v>211</v>
      </c>
      <c r="E65" t="s">
        <v>41</v>
      </c>
      <c r="F65" s="26" t="s">
        <v>42</v>
      </c>
      <c r="G65" s="39" t="s">
        <v>215</v>
      </c>
      <c r="H65" s="39" t="s">
        <v>21</v>
      </c>
      <c r="I65" s="26" t="s">
        <v>22</v>
      </c>
      <c r="J65" s="10">
        <v>1</v>
      </c>
      <c r="K65" s="39">
        <v>5</v>
      </c>
      <c r="L65" s="22">
        <v>1</v>
      </c>
      <c r="M65" s="39"/>
    </row>
    <row r="66" spans="2:14" x14ac:dyDescent="0.15">
      <c r="B66" s="20">
        <v>59</v>
      </c>
      <c r="C66" s="16">
        <v>4.7476851851851853E-2</v>
      </c>
      <c r="D66" s="39">
        <v>441</v>
      </c>
      <c r="E66" t="s">
        <v>104</v>
      </c>
      <c r="F66" s="26" t="s">
        <v>105</v>
      </c>
      <c r="G66" s="39" t="s">
        <v>36</v>
      </c>
      <c r="H66" s="39" t="s">
        <v>23</v>
      </c>
      <c r="I66" s="26" t="s">
        <v>22</v>
      </c>
      <c r="J66" s="10">
        <v>1</v>
      </c>
      <c r="K66" s="39">
        <v>5</v>
      </c>
      <c r="L66" s="22">
        <v>1</v>
      </c>
      <c r="M66" s="54">
        <f>SUM(K66:K68)</f>
        <v>15</v>
      </c>
      <c r="N66" s="39">
        <v>3</v>
      </c>
    </row>
    <row r="67" spans="2:14" x14ac:dyDescent="0.15">
      <c r="B67" s="20">
        <v>35</v>
      </c>
      <c r="C67" s="46">
        <v>4.488773148148148E-2</v>
      </c>
      <c r="D67" s="49">
        <v>407</v>
      </c>
      <c r="E67" s="43" t="s">
        <v>104</v>
      </c>
      <c r="F67" s="43" t="s">
        <v>105</v>
      </c>
      <c r="G67" s="39" t="s">
        <v>36</v>
      </c>
      <c r="H67" s="44" t="s">
        <v>23</v>
      </c>
      <c r="I67" s="43" t="s">
        <v>22</v>
      </c>
      <c r="J67" s="44">
        <v>1</v>
      </c>
      <c r="K67" s="10">
        <v>5</v>
      </c>
      <c r="L67" s="22">
        <v>3</v>
      </c>
      <c r="M67" s="12"/>
    </row>
    <row r="68" spans="2:14" x14ac:dyDescent="0.15">
      <c r="B68" s="20">
        <v>61</v>
      </c>
      <c r="C68" s="16">
        <v>4.6354166666666669E-2</v>
      </c>
      <c r="D68" s="39">
        <v>407</v>
      </c>
      <c r="E68" t="s">
        <v>247</v>
      </c>
      <c r="F68" s="12" t="s">
        <v>105</v>
      </c>
      <c r="G68" s="10" t="s">
        <v>36</v>
      </c>
      <c r="H68" s="10" t="s">
        <v>23</v>
      </c>
      <c r="I68" s="25" t="s">
        <v>22</v>
      </c>
      <c r="J68" s="10">
        <v>1</v>
      </c>
      <c r="K68" s="10">
        <v>5</v>
      </c>
      <c r="L68" s="22">
        <v>2</v>
      </c>
      <c r="M68" s="12"/>
    </row>
    <row r="69" spans="2:14" x14ac:dyDescent="0.15">
      <c r="B69" s="20">
        <v>49</v>
      </c>
      <c r="C69" s="16">
        <v>4.4652777777777784E-2</v>
      </c>
      <c r="D69" s="39">
        <v>450</v>
      </c>
      <c r="E69" t="s">
        <v>241</v>
      </c>
      <c r="F69" s="12" t="s">
        <v>284</v>
      </c>
      <c r="G69" s="10" t="s">
        <v>215</v>
      </c>
      <c r="H69" s="10" t="s">
        <v>21</v>
      </c>
      <c r="I69" s="26" t="s">
        <v>28</v>
      </c>
      <c r="J69" s="10">
        <v>1</v>
      </c>
      <c r="K69" s="10">
        <v>5</v>
      </c>
      <c r="L69" s="22">
        <v>2</v>
      </c>
      <c r="M69" s="12"/>
    </row>
    <row r="70" spans="2:14" x14ac:dyDescent="0.15">
      <c r="B70" s="20">
        <v>65</v>
      </c>
      <c r="C70" s="16">
        <v>4.9305555555555554E-2</v>
      </c>
      <c r="D70" s="39">
        <v>58</v>
      </c>
      <c r="E70" t="s">
        <v>74</v>
      </c>
      <c r="F70" s="26" t="s">
        <v>75</v>
      </c>
      <c r="G70" s="39" t="s">
        <v>215</v>
      </c>
      <c r="H70" s="39" t="s">
        <v>21</v>
      </c>
      <c r="I70" s="26" t="s">
        <v>28</v>
      </c>
      <c r="J70" s="10">
        <v>1</v>
      </c>
      <c r="K70" s="39">
        <v>5</v>
      </c>
      <c r="L70" s="22">
        <v>1</v>
      </c>
      <c r="M70" s="54">
        <f>SUM(K70:K72)</f>
        <v>13</v>
      </c>
      <c r="N70" s="39">
        <v>3</v>
      </c>
    </row>
    <row r="71" spans="2:14" x14ac:dyDescent="0.15">
      <c r="B71" s="20">
        <v>64</v>
      </c>
      <c r="C71" s="16">
        <v>4.7534722222222221E-2</v>
      </c>
      <c r="D71" s="39">
        <v>455</v>
      </c>
      <c r="E71" t="s">
        <v>74</v>
      </c>
      <c r="F71" s="12" t="s">
        <v>75</v>
      </c>
      <c r="G71" s="10" t="s">
        <v>215</v>
      </c>
      <c r="H71" s="10" t="s">
        <v>21</v>
      </c>
      <c r="I71" s="26" t="s">
        <v>28</v>
      </c>
      <c r="J71" s="10">
        <v>2</v>
      </c>
      <c r="K71" s="10">
        <v>4</v>
      </c>
      <c r="L71" s="22">
        <v>2</v>
      </c>
      <c r="M71" s="12"/>
    </row>
    <row r="72" spans="2:14" x14ac:dyDescent="0.15">
      <c r="B72" s="20">
        <v>38</v>
      </c>
      <c r="C72" s="46">
        <v>4.5633101851851848E-2</v>
      </c>
      <c r="D72" s="49">
        <v>58</v>
      </c>
      <c r="E72" s="43" t="s">
        <v>74</v>
      </c>
      <c r="F72" s="43" t="s">
        <v>75</v>
      </c>
      <c r="G72" s="39" t="s">
        <v>215</v>
      </c>
      <c r="H72" s="44" t="s">
        <v>21</v>
      </c>
      <c r="I72" s="43" t="s">
        <v>28</v>
      </c>
      <c r="J72" s="44">
        <v>2</v>
      </c>
      <c r="K72" s="10">
        <v>4</v>
      </c>
      <c r="L72" s="22">
        <v>3</v>
      </c>
      <c r="M72" s="12"/>
    </row>
    <row r="73" spans="2:14" x14ac:dyDescent="0.15">
      <c r="B73" s="20">
        <v>20</v>
      </c>
      <c r="C73" s="16">
        <v>4.0231481481481479E-2</v>
      </c>
      <c r="D73" s="39">
        <v>255</v>
      </c>
      <c r="E73" t="s">
        <v>233</v>
      </c>
      <c r="F73" s="12" t="s">
        <v>269</v>
      </c>
      <c r="G73" s="10" t="s">
        <v>215</v>
      </c>
      <c r="H73" s="10" t="s">
        <v>23</v>
      </c>
      <c r="I73" s="25" t="s">
        <v>22</v>
      </c>
      <c r="J73" s="10">
        <v>3</v>
      </c>
      <c r="K73" s="10">
        <v>3</v>
      </c>
      <c r="L73" s="22">
        <v>2</v>
      </c>
      <c r="M73" s="12"/>
    </row>
    <row r="74" spans="2:14" x14ac:dyDescent="0.15">
      <c r="B74" s="20">
        <v>72</v>
      </c>
      <c r="C74" s="16">
        <v>6.3009259259259265E-2</v>
      </c>
      <c r="D74" s="39">
        <v>446</v>
      </c>
      <c r="E74" t="s">
        <v>255</v>
      </c>
      <c r="F74" s="12" t="s">
        <v>299</v>
      </c>
      <c r="G74" s="10" t="s">
        <v>31</v>
      </c>
      <c r="H74" s="10" t="s">
        <v>23</v>
      </c>
      <c r="I74" s="25" t="s">
        <v>22</v>
      </c>
      <c r="J74" s="10">
        <v>3</v>
      </c>
      <c r="K74" s="10">
        <v>3</v>
      </c>
      <c r="L74" s="22">
        <v>2</v>
      </c>
      <c r="M74" s="12"/>
    </row>
    <row r="75" spans="2:14" x14ac:dyDescent="0.15">
      <c r="B75" s="20">
        <v>19</v>
      </c>
      <c r="C75" s="16">
        <v>4.1516203703703701E-2</v>
      </c>
      <c r="D75" s="39">
        <v>224</v>
      </c>
      <c r="E75" t="s">
        <v>45</v>
      </c>
      <c r="F75" s="26" t="s">
        <v>46</v>
      </c>
      <c r="G75" s="30" t="s">
        <v>215</v>
      </c>
      <c r="H75" s="39" t="s">
        <v>23</v>
      </c>
      <c r="I75" s="26" t="s">
        <v>28</v>
      </c>
      <c r="J75" s="10">
        <v>1</v>
      </c>
      <c r="K75" s="39">
        <v>5</v>
      </c>
      <c r="L75" s="22">
        <v>1</v>
      </c>
      <c r="M75" s="39">
        <f>SUM(K75:K76)</f>
        <v>8</v>
      </c>
      <c r="N75" s="39">
        <v>2</v>
      </c>
    </row>
    <row r="76" spans="2:14" x14ac:dyDescent="0.15">
      <c r="B76" s="20">
        <v>15</v>
      </c>
      <c r="C76" s="16">
        <v>3.9224537037037037E-2</v>
      </c>
      <c r="D76" s="39">
        <v>452</v>
      </c>
      <c r="E76" t="s">
        <v>45</v>
      </c>
      <c r="F76" s="12" t="s">
        <v>46</v>
      </c>
      <c r="G76" s="10" t="s">
        <v>215</v>
      </c>
      <c r="H76" s="10" t="s">
        <v>23</v>
      </c>
      <c r="I76" s="26" t="s">
        <v>28</v>
      </c>
      <c r="J76" s="10">
        <v>3</v>
      </c>
      <c r="K76" s="10">
        <v>3</v>
      </c>
      <c r="L76" s="22">
        <v>2</v>
      </c>
      <c r="M76" s="12"/>
    </row>
    <row r="77" spans="2:14" x14ac:dyDescent="0.15">
      <c r="B77" s="20">
        <v>70</v>
      </c>
      <c r="C77" s="16">
        <v>5.1354166666666666E-2</v>
      </c>
      <c r="D77" s="39">
        <v>456</v>
      </c>
      <c r="E77" t="s">
        <v>253</v>
      </c>
      <c r="F77" s="12" t="s">
        <v>297</v>
      </c>
      <c r="G77" s="10" t="s">
        <v>215</v>
      </c>
      <c r="H77" s="10" t="s">
        <v>21</v>
      </c>
      <c r="I77" s="25" t="s">
        <v>22</v>
      </c>
      <c r="J77" s="10">
        <v>4</v>
      </c>
      <c r="K77" s="10">
        <v>2</v>
      </c>
      <c r="L77" s="22">
        <v>2</v>
      </c>
      <c r="M77" s="12"/>
    </row>
    <row r="78" spans="2:14" x14ac:dyDescent="0.15">
      <c r="B78" s="20">
        <v>22</v>
      </c>
      <c r="C78" s="46">
        <v>4.1839120370370374E-2</v>
      </c>
      <c r="D78" s="49">
        <v>672</v>
      </c>
      <c r="E78" s="43" t="s">
        <v>45</v>
      </c>
      <c r="F78" s="43" t="s">
        <v>335</v>
      </c>
      <c r="G78" s="39" t="s">
        <v>215</v>
      </c>
      <c r="H78" s="44" t="s">
        <v>23</v>
      </c>
      <c r="I78" s="43" t="s">
        <v>29</v>
      </c>
      <c r="J78" s="44">
        <v>2</v>
      </c>
      <c r="K78" s="10">
        <v>4</v>
      </c>
      <c r="L78" s="22">
        <v>3</v>
      </c>
      <c r="M78" s="12"/>
    </row>
    <row r="79" spans="2:14" x14ac:dyDescent="0.15">
      <c r="B79" s="20">
        <v>40</v>
      </c>
      <c r="C79" s="16">
        <v>4.4618055555555557E-2</v>
      </c>
      <c r="D79" s="39">
        <v>360</v>
      </c>
      <c r="E79" t="s">
        <v>192</v>
      </c>
      <c r="F79" s="26" t="s">
        <v>193</v>
      </c>
      <c r="G79" s="1" t="s">
        <v>215</v>
      </c>
      <c r="H79" s="1" t="s">
        <v>23</v>
      </c>
      <c r="I79" s="26" t="s">
        <v>28</v>
      </c>
      <c r="J79" s="10">
        <v>2</v>
      </c>
      <c r="K79" s="21">
        <v>4</v>
      </c>
      <c r="L79" s="22">
        <v>1</v>
      </c>
      <c r="M79" s="39">
        <f>SUM(K79:K80)</f>
        <v>9</v>
      </c>
      <c r="N79" s="39">
        <v>2</v>
      </c>
    </row>
    <row r="80" spans="2:14" x14ac:dyDescent="0.15">
      <c r="B80" s="20">
        <v>21</v>
      </c>
      <c r="C80" s="46">
        <v>4.1636574074074069E-2</v>
      </c>
      <c r="D80" s="49">
        <v>92</v>
      </c>
      <c r="E80" s="43" t="s">
        <v>192</v>
      </c>
      <c r="F80" s="43" t="s">
        <v>193</v>
      </c>
      <c r="G80" s="39" t="s">
        <v>215</v>
      </c>
      <c r="H80" s="44" t="s">
        <v>23</v>
      </c>
      <c r="I80" s="43" t="s">
        <v>28</v>
      </c>
      <c r="J80" s="44">
        <v>1</v>
      </c>
      <c r="K80" s="10">
        <v>5</v>
      </c>
      <c r="L80" s="22">
        <v>3</v>
      </c>
      <c r="M80" s="12"/>
    </row>
    <row r="81" spans="2:14" x14ac:dyDescent="0.15">
      <c r="B81" s="20">
        <v>42</v>
      </c>
      <c r="C81" s="16">
        <v>4.3738425925925924E-2</v>
      </c>
      <c r="D81" s="39">
        <v>448</v>
      </c>
      <c r="E81" t="s">
        <v>239</v>
      </c>
      <c r="F81" s="12" t="s">
        <v>280</v>
      </c>
      <c r="G81" s="10" t="s">
        <v>215</v>
      </c>
      <c r="H81" s="10" t="s">
        <v>21</v>
      </c>
      <c r="I81" s="25" t="s">
        <v>26</v>
      </c>
      <c r="J81" s="10">
        <v>1</v>
      </c>
      <c r="K81" s="10">
        <v>5</v>
      </c>
      <c r="L81" s="22">
        <v>2</v>
      </c>
      <c r="M81" s="12"/>
    </row>
    <row r="82" spans="2:14" x14ac:dyDescent="0.15">
      <c r="B82" s="20">
        <v>19</v>
      </c>
      <c r="C82" s="16">
        <v>4.0219907407407406E-2</v>
      </c>
      <c r="D82" s="39">
        <v>459</v>
      </c>
      <c r="E82" t="s">
        <v>146</v>
      </c>
      <c r="F82" s="12" t="s">
        <v>268</v>
      </c>
      <c r="G82" s="10" t="s">
        <v>217</v>
      </c>
      <c r="H82" s="10" t="s">
        <v>23</v>
      </c>
      <c r="I82" s="25" t="s">
        <v>22</v>
      </c>
      <c r="J82" s="10">
        <v>2</v>
      </c>
      <c r="K82" s="10">
        <v>4</v>
      </c>
      <c r="L82" s="22">
        <v>2</v>
      </c>
      <c r="M82" s="12"/>
    </row>
    <row r="83" spans="2:14" x14ac:dyDescent="0.15">
      <c r="B83" s="20">
        <v>23</v>
      </c>
      <c r="C83" s="16">
        <v>4.223379629629629E-2</v>
      </c>
      <c r="D83" s="39">
        <v>93</v>
      </c>
      <c r="E83" t="s">
        <v>201</v>
      </c>
      <c r="F83" s="26" t="s">
        <v>202</v>
      </c>
      <c r="G83" s="39" t="s">
        <v>216</v>
      </c>
      <c r="H83" s="39" t="s">
        <v>23</v>
      </c>
      <c r="I83" s="26" t="s">
        <v>29</v>
      </c>
      <c r="J83" s="10">
        <v>2</v>
      </c>
      <c r="K83" s="39">
        <v>4</v>
      </c>
      <c r="L83" s="22">
        <v>1</v>
      </c>
      <c r="M83" s="39"/>
    </row>
    <row r="84" spans="2:14" x14ac:dyDescent="0.15">
      <c r="B84" s="20">
        <v>14</v>
      </c>
      <c r="C84" s="16">
        <v>3.8969907407407404E-2</v>
      </c>
      <c r="D84" s="39">
        <v>565</v>
      </c>
      <c r="E84" t="s">
        <v>231</v>
      </c>
      <c r="F84" s="12" t="s">
        <v>264</v>
      </c>
      <c r="G84" s="10" t="s">
        <v>215</v>
      </c>
      <c r="H84" s="10" t="s">
        <v>23</v>
      </c>
      <c r="I84" s="25" t="s">
        <v>26</v>
      </c>
      <c r="J84" s="10">
        <v>1</v>
      </c>
      <c r="K84" s="10">
        <v>5</v>
      </c>
      <c r="L84" s="22">
        <v>2</v>
      </c>
      <c r="M84" s="12"/>
    </row>
    <row r="85" spans="2:14" x14ac:dyDescent="0.15">
      <c r="B85" s="20">
        <v>17</v>
      </c>
      <c r="C85" s="16">
        <v>3.9791666666666663E-2</v>
      </c>
      <c r="D85" s="39">
        <v>419</v>
      </c>
      <c r="E85" t="s">
        <v>148</v>
      </c>
      <c r="F85" s="12" t="s">
        <v>266</v>
      </c>
      <c r="G85" s="10" t="s">
        <v>215</v>
      </c>
      <c r="H85" s="10" t="s">
        <v>23</v>
      </c>
      <c r="I85" s="25" t="s">
        <v>22</v>
      </c>
      <c r="J85" s="10">
        <v>1</v>
      </c>
      <c r="K85" s="10">
        <v>5</v>
      </c>
      <c r="L85" s="22">
        <v>2</v>
      </c>
      <c r="M85" s="12"/>
    </row>
    <row r="86" spans="2:14" x14ac:dyDescent="0.15">
      <c r="B86" s="20">
        <v>55</v>
      </c>
      <c r="C86" s="16">
        <v>4.6886574074074074E-2</v>
      </c>
      <c r="D86" s="39">
        <v>88</v>
      </c>
      <c r="E86" t="s">
        <v>206</v>
      </c>
      <c r="F86" s="26" t="s">
        <v>207</v>
      </c>
      <c r="G86" s="39" t="s">
        <v>215</v>
      </c>
      <c r="H86" s="39" t="s">
        <v>23</v>
      </c>
      <c r="I86" s="26" t="s">
        <v>30</v>
      </c>
      <c r="J86" s="10">
        <v>4</v>
      </c>
      <c r="K86" s="39">
        <v>2</v>
      </c>
      <c r="L86" s="22">
        <v>1</v>
      </c>
      <c r="M86" s="39">
        <f>SUM(K86:K87)</f>
        <v>5</v>
      </c>
      <c r="N86" s="39">
        <v>2</v>
      </c>
    </row>
    <row r="87" spans="2:14" x14ac:dyDescent="0.15">
      <c r="B87" s="20">
        <v>44</v>
      </c>
      <c r="C87" s="16">
        <v>4.4120370370370372E-2</v>
      </c>
      <c r="D87" s="39">
        <v>88</v>
      </c>
      <c r="E87" t="s">
        <v>206</v>
      </c>
      <c r="F87" s="12" t="s">
        <v>207</v>
      </c>
      <c r="G87" s="10" t="s">
        <v>215</v>
      </c>
      <c r="H87" s="10" t="s">
        <v>23</v>
      </c>
      <c r="I87" s="25" t="s">
        <v>30</v>
      </c>
      <c r="J87" s="10">
        <v>3</v>
      </c>
      <c r="K87" s="10">
        <v>3</v>
      </c>
      <c r="L87" s="22">
        <v>2</v>
      </c>
      <c r="M87" s="12"/>
    </row>
    <row r="88" spans="2:14" x14ac:dyDescent="0.15">
      <c r="B88" s="20">
        <v>9</v>
      </c>
      <c r="C88" s="46">
        <v>3.8401620370370371E-2</v>
      </c>
      <c r="D88" s="49">
        <v>584</v>
      </c>
      <c r="E88" s="43" t="s">
        <v>322</v>
      </c>
      <c r="F88" s="43" t="s">
        <v>323</v>
      </c>
      <c r="G88" s="10" t="s">
        <v>216</v>
      </c>
      <c r="H88" s="44" t="s">
        <v>23</v>
      </c>
      <c r="I88" s="43" t="s">
        <v>30</v>
      </c>
      <c r="J88" s="44">
        <v>1</v>
      </c>
      <c r="K88" s="10">
        <v>5</v>
      </c>
      <c r="L88" s="22">
        <v>3</v>
      </c>
      <c r="M88" s="12"/>
    </row>
    <row r="89" spans="2:14" x14ac:dyDescent="0.15">
      <c r="B89" s="20">
        <v>22</v>
      </c>
      <c r="C89" s="16">
        <v>4.207175925925926E-2</v>
      </c>
      <c r="D89" s="39">
        <v>686</v>
      </c>
      <c r="E89" t="s">
        <v>71</v>
      </c>
      <c r="F89" s="26" t="s">
        <v>72</v>
      </c>
      <c r="G89" s="30" t="s">
        <v>215</v>
      </c>
      <c r="H89" s="39" t="s">
        <v>23</v>
      </c>
      <c r="I89" s="26" t="s">
        <v>26</v>
      </c>
      <c r="J89" s="10">
        <v>4</v>
      </c>
      <c r="K89" s="39">
        <v>2</v>
      </c>
      <c r="L89" s="22">
        <v>1</v>
      </c>
      <c r="M89" s="39">
        <f>SUM(K89:K91)</f>
        <v>9</v>
      </c>
      <c r="N89" s="39">
        <v>3</v>
      </c>
    </row>
    <row r="90" spans="2:14" x14ac:dyDescent="0.15">
      <c r="B90" s="20">
        <v>21</v>
      </c>
      <c r="C90" s="16">
        <v>4.024305555555556E-2</v>
      </c>
      <c r="D90" s="39">
        <v>686</v>
      </c>
      <c r="E90" s="12" t="s">
        <v>71</v>
      </c>
      <c r="F90" s="12" t="s">
        <v>72</v>
      </c>
      <c r="G90" s="10" t="s">
        <v>215</v>
      </c>
      <c r="H90" s="10" t="s">
        <v>23</v>
      </c>
      <c r="I90" s="25" t="s">
        <v>26</v>
      </c>
      <c r="J90" s="10">
        <v>2</v>
      </c>
      <c r="K90" s="10">
        <v>4</v>
      </c>
      <c r="L90" s="22">
        <v>2</v>
      </c>
      <c r="M90" s="12"/>
    </row>
    <row r="91" spans="2:14" x14ac:dyDescent="0.15">
      <c r="B91" s="20">
        <v>11</v>
      </c>
      <c r="C91" s="46">
        <v>3.9796296296296295E-2</v>
      </c>
      <c r="D91" s="49">
        <v>686</v>
      </c>
      <c r="E91" s="43" t="s">
        <v>71</v>
      </c>
      <c r="F91" s="43" t="s">
        <v>72</v>
      </c>
      <c r="G91" s="39" t="s">
        <v>215</v>
      </c>
      <c r="H91" s="44" t="s">
        <v>23</v>
      </c>
      <c r="I91" s="43" t="s">
        <v>26</v>
      </c>
      <c r="J91" s="44">
        <v>3</v>
      </c>
      <c r="K91" s="10">
        <v>3</v>
      </c>
      <c r="L91" s="22">
        <v>3</v>
      </c>
      <c r="M91" s="12"/>
    </row>
    <row r="92" spans="2:14" x14ac:dyDescent="0.15">
      <c r="B92" s="20">
        <v>34</v>
      </c>
      <c r="C92" s="16">
        <v>4.3541666666666666E-2</v>
      </c>
      <c r="D92" s="39">
        <v>406</v>
      </c>
      <c r="E92" t="s">
        <v>126</v>
      </c>
      <c r="F92" s="26" t="s">
        <v>127</v>
      </c>
      <c r="G92" s="1" t="s">
        <v>215</v>
      </c>
      <c r="H92" s="1" t="s">
        <v>23</v>
      </c>
      <c r="I92" s="26" t="s">
        <v>22</v>
      </c>
      <c r="J92" s="10">
        <v>2</v>
      </c>
      <c r="K92" s="21">
        <v>4</v>
      </c>
      <c r="L92" s="22">
        <v>1</v>
      </c>
      <c r="M92" s="39"/>
    </row>
    <row r="93" spans="2:14" x14ac:dyDescent="0.15">
      <c r="B93" s="20">
        <v>13</v>
      </c>
      <c r="C93" s="16">
        <v>3.9432870370370368E-2</v>
      </c>
      <c r="D93" s="39">
        <v>647</v>
      </c>
      <c r="E93" t="s">
        <v>158</v>
      </c>
      <c r="F93" s="26" t="s">
        <v>159</v>
      </c>
      <c r="G93" s="39" t="s">
        <v>216</v>
      </c>
      <c r="H93" s="39" t="s">
        <v>25</v>
      </c>
      <c r="I93" s="26" t="s">
        <v>26</v>
      </c>
      <c r="J93" s="10">
        <v>1</v>
      </c>
      <c r="K93" s="39">
        <v>5</v>
      </c>
      <c r="L93" s="22">
        <v>1</v>
      </c>
      <c r="M93" s="39"/>
    </row>
    <row r="94" spans="2:14" x14ac:dyDescent="0.15">
      <c r="B94" s="20">
        <v>20</v>
      </c>
      <c r="C94" s="16">
        <v>4.1550925925925929E-2</v>
      </c>
      <c r="D94" s="39">
        <v>697</v>
      </c>
      <c r="E94" t="s">
        <v>47</v>
      </c>
      <c r="F94" s="26" t="s">
        <v>87</v>
      </c>
      <c r="G94" s="30" t="s">
        <v>215</v>
      </c>
      <c r="H94" s="1" t="s">
        <v>23</v>
      </c>
      <c r="I94" s="26" t="s">
        <v>26</v>
      </c>
      <c r="J94" s="10">
        <v>3</v>
      </c>
      <c r="K94" s="21">
        <v>3</v>
      </c>
      <c r="L94" s="22">
        <v>1</v>
      </c>
    </row>
    <row r="95" spans="2:14" x14ac:dyDescent="0.15">
      <c r="B95" s="20">
        <v>56</v>
      </c>
      <c r="C95" s="16">
        <v>4.5624999999999999E-2</v>
      </c>
      <c r="D95" s="39">
        <v>508</v>
      </c>
      <c r="E95" t="s">
        <v>45</v>
      </c>
      <c r="F95" s="12" t="s">
        <v>289</v>
      </c>
      <c r="G95" s="10" t="s">
        <v>215</v>
      </c>
      <c r="H95" s="10" t="s">
        <v>23</v>
      </c>
      <c r="I95" s="25" t="s">
        <v>30</v>
      </c>
      <c r="J95" s="10">
        <v>6</v>
      </c>
      <c r="K95" s="10">
        <v>0</v>
      </c>
      <c r="L95" s="22">
        <v>2</v>
      </c>
      <c r="M95" s="12"/>
    </row>
    <row r="96" spans="2:14" x14ac:dyDescent="0.15">
      <c r="B96" s="20">
        <v>30</v>
      </c>
      <c r="C96" s="46">
        <v>4.3271990740740736E-2</v>
      </c>
      <c r="D96" s="49">
        <v>663</v>
      </c>
      <c r="E96" s="43" t="s">
        <v>339</v>
      </c>
      <c r="F96" s="43" t="s">
        <v>340</v>
      </c>
      <c r="G96" s="39" t="s">
        <v>215</v>
      </c>
      <c r="H96" s="44" t="s">
        <v>21</v>
      </c>
      <c r="I96" s="43" t="s">
        <v>28</v>
      </c>
      <c r="J96" s="44">
        <v>1</v>
      </c>
      <c r="K96" s="10">
        <v>5</v>
      </c>
      <c r="L96" s="22">
        <v>3</v>
      </c>
      <c r="M96" s="12"/>
    </row>
    <row r="97" spans="2:16" x14ac:dyDescent="0.15">
      <c r="B97" s="20">
        <v>23</v>
      </c>
      <c r="C97" s="46">
        <v>4.1923611111111113E-2</v>
      </c>
      <c r="D97" s="49">
        <v>752</v>
      </c>
      <c r="E97" s="43" t="s">
        <v>43</v>
      </c>
      <c r="F97" s="43" t="s">
        <v>336</v>
      </c>
      <c r="G97" s="39" t="s">
        <v>215</v>
      </c>
      <c r="H97" s="44" t="s">
        <v>23</v>
      </c>
      <c r="I97" s="43" t="s">
        <v>30</v>
      </c>
      <c r="J97" s="44">
        <v>2</v>
      </c>
      <c r="K97" s="10">
        <v>4</v>
      </c>
      <c r="L97" s="22">
        <v>3</v>
      </c>
      <c r="M97" s="12"/>
    </row>
    <row r="98" spans="2:16" x14ac:dyDescent="0.15">
      <c r="B98" s="39">
        <v>11</v>
      </c>
      <c r="C98" s="16">
        <v>3.892361111111111E-2</v>
      </c>
      <c r="D98" s="39">
        <v>78</v>
      </c>
      <c r="E98" s="12" t="s">
        <v>108</v>
      </c>
      <c r="F98" s="26" t="s">
        <v>109</v>
      </c>
      <c r="G98" s="39" t="s">
        <v>216</v>
      </c>
      <c r="H98" s="39" t="s">
        <v>23</v>
      </c>
      <c r="I98" s="26" t="s">
        <v>29</v>
      </c>
      <c r="J98" s="10">
        <v>1</v>
      </c>
      <c r="K98" s="39">
        <v>5</v>
      </c>
      <c r="L98" s="39">
        <v>1</v>
      </c>
      <c r="M98" s="39"/>
      <c r="N98"/>
      <c r="O98"/>
      <c r="P98"/>
    </row>
    <row r="99" spans="2:16" x14ac:dyDescent="0.15">
      <c r="B99" s="20">
        <v>41</v>
      </c>
      <c r="C99" s="16">
        <v>4.3668981481481482E-2</v>
      </c>
      <c r="D99" s="39">
        <v>186</v>
      </c>
      <c r="E99" s="12" t="s">
        <v>78</v>
      </c>
      <c r="F99" s="12" t="s">
        <v>279</v>
      </c>
      <c r="G99" s="10" t="s">
        <v>215</v>
      </c>
      <c r="H99" s="10" t="s">
        <v>23</v>
      </c>
      <c r="I99" s="25" t="s">
        <v>26</v>
      </c>
      <c r="J99" s="10">
        <v>8</v>
      </c>
      <c r="K99" s="10">
        <v>0</v>
      </c>
      <c r="L99" s="22">
        <v>2</v>
      </c>
      <c r="M99" s="12"/>
    </row>
    <row r="100" spans="2:16" x14ac:dyDescent="0.15">
      <c r="B100" s="39">
        <v>32</v>
      </c>
      <c r="C100" s="16">
        <v>4.3333333333333335E-2</v>
      </c>
      <c r="D100" s="39">
        <v>229</v>
      </c>
      <c r="E100" s="12" t="s">
        <v>182</v>
      </c>
      <c r="F100" s="26" t="s">
        <v>183</v>
      </c>
      <c r="G100" s="39" t="s">
        <v>216</v>
      </c>
      <c r="H100" s="39" t="s">
        <v>25</v>
      </c>
      <c r="I100" s="26" t="s">
        <v>30</v>
      </c>
      <c r="J100" s="10">
        <v>1</v>
      </c>
      <c r="K100" s="39">
        <v>5</v>
      </c>
      <c r="L100" s="39">
        <v>1</v>
      </c>
      <c r="M100" s="39">
        <f>SUM(K100:K102)</f>
        <v>15</v>
      </c>
      <c r="N100" s="39">
        <v>3</v>
      </c>
      <c r="O100"/>
      <c r="P100"/>
    </row>
    <row r="101" spans="2:16" x14ac:dyDescent="0.15">
      <c r="B101" s="39">
        <v>35</v>
      </c>
      <c r="C101" s="16">
        <v>4.2638888888888893E-2</v>
      </c>
      <c r="D101" s="39">
        <v>453</v>
      </c>
      <c r="E101" s="12" t="s">
        <v>182</v>
      </c>
      <c r="F101" s="26" t="s">
        <v>183</v>
      </c>
      <c r="G101" s="10" t="s">
        <v>216</v>
      </c>
      <c r="H101" s="10" t="s">
        <v>25</v>
      </c>
      <c r="I101" s="25" t="s">
        <v>30</v>
      </c>
      <c r="J101" s="10">
        <v>1</v>
      </c>
      <c r="K101" s="10">
        <v>5</v>
      </c>
      <c r="L101" s="39">
        <v>2</v>
      </c>
      <c r="M101"/>
      <c r="N101"/>
      <c r="O101"/>
      <c r="P101"/>
    </row>
    <row r="102" spans="2:16" x14ac:dyDescent="0.15">
      <c r="B102" s="39">
        <v>19</v>
      </c>
      <c r="C102" s="46">
        <v>4.1424768518518514E-2</v>
      </c>
      <c r="D102" s="49">
        <v>755</v>
      </c>
      <c r="E102" s="12" t="s">
        <v>182</v>
      </c>
      <c r="F102" s="26" t="s">
        <v>183</v>
      </c>
      <c r="G102" s="10" t="s">
        <v>216</v>
      </c>
      <c r="H102" s="49" t="s">
        <v>25</v>
      </c>
      <c r="I102" s="43" t="s">
        <v>30</v>
      </c>
      <c r="J102" s="44">
        <v>1</v>
      </c>
      <c r="K102" s="10">
        <v>5</v>
      </c>
      <c r="L102" s="39">
        <v>3</v>
      </c>
      <c r="M102" s="12"/>
      <c r="N102"/>
      <c r="O102"/>
      <c r="P102"/>
    </row>
    <row r="103" spans="2:16" x14ac:dyDescent="0.15">
      <c r="B103" s="39">
        <v>25</v>
      </c>
      <c r="C103" s="16">
        <v>4.2418981481481481E-2</v>
      </c>
      <c r="D103" s="39">
        <v>511</v>
      </c>
      <c r="E103" s="12" t="s">
        <v>135</v>
      </c>
      <c r="F103" s="26" t="s">
        <v>136</v>
      </c>
      <c r="G103" s="39" t="s">
        <v>216</v>
      </c>
      <c r="H103" s="39" t="s">
        <v>21</v>
      </c>
      <c r="I103" s="26" t="s">
        <v>28</v>
      </c>
      <c r="J103" s="10">
        <v>1</v>
      </c>
      <c r="K103" s="39">
        <v>5</v>
      </c>
      <c r="L103" s="39">
        <v>1</v>
      </c>
      <c r="M103" s="39"/>
      <c r="N103"/>
      <c r="O103"/>
      <c r="P103"/>
    </row>
    <row r="104" spans="2:16" x14ac:dyDescent="0.15">
      <c r="B104" s="39">
        <v>7</v>
      </c>
      <c r="C104" s="46">
        <v>3.7800925925925925E-2</v>
      </c>
      <c r="D104" s="49">
        <v>777</v>
      </c>
      <c r="E104" s="43" t="s">
        <v>318</v>
      </c>
      <c r="F104" s="43" t="s">
        <v>319</v>
      </c>
      <c r="G104" s="10" t="s">
        <v>216</v>
      </c>
      <c r="H104" s="49" t="s">
        <v>25</v>
      </c>
      <c r="I104" s="43" t="s">
        <v>26</v>
      </c>
      <c r="J104" s="44">
        <v>1</v>
      </c>
      <c r="K104" s="10">
        <v>5</v>
      </c>
      <c r="L104" s="39">
        <v>3</v>
      </c>
      <c r="M104" s="12"/>
      <c r="N104"/>
      <c r="O104"/>
      <c r="P104"/>
    </row>
    <row r="105" spans="2:16" x14ac:dyDescent="0.15">
      <c r="B105" s="39">
        <v>28</v>
      </c>
      <c r="C105" s="16">
        <v>4.2893518518518518E-2</v>
      </c>
      <c r="D105" s="39">
        <v>411</v>
      </c>
      <c r="E105" s="12" t="s">
        <v>164</v>
      </c>
      <c r="F105" s="26" t="s">
        <v>165</v>
      </c>
      <c r="G105" s="39" t="s">
        <v>215</v>
      </c>
      <c r="H105" s="39" t="s">
        <v>23</v>
      </c>
      <c r="I105" s="26" t="s">
        <v>26</v>
      </c>
      <c r="J105" s="10">
        <v>6</v>
      </c>
      <c r="K105" s="39">
        <v>0</v>
      </c>
      <c r="L105" s="39">
        <v>1</v>
      </c>
      <c r="M105" s="39"/>
      <c r="O105"/>
      <c r="P105"/>
    </row>
    <row r="106" spans="2:16" x14ac:dyDescent="0.15">
      <c r="B106" s="39">
        <v>36</v>
      </c>
      <c r="C106" s="16">
        <v>4.2766203703703702E-2</v>
      </c>
      <c r="D106" s="39">
        <v>444</v>
      </c>
      <c r="E106" s="12" t="s">
        <v>164</v>
      </c>
      <c r="F106" s="12" t="s">
        <v>165</v>
      </c>
      <c r="G106" s="10" t="s">
        <v>36</v>
      </c>
      <c r="H106" s="10" t="s">
        <v>23</v>
      </c>
      <c r="I106" s="25" t="s">
        <v>26</v>
      </c>
      <c r="J106" s="10">
        <v>1</v>
      </c>
      <c r="K106" s="10">
        <v>5</v>
      </c>
      <c r="L106" s="39">
        <v>2</v>
      </c>
      <c r="M106" s="12"/>
      <c r="N106"/>
      <c r="O106"/>
      <c r="P106"/>
    </row>
    <row r="107" spans="2:16" x14ac:dyDescent="0.15">
      <c r="B107" s="39">
        <v>33</v>
      </c>
      <c r="C107" s="16">
        <v>4.3472222222222225E-2</v>
      </c>
      <c r="D107" s="39">
        <v>216</v>
      </c>
      <c r="E107" s="12" t="s">
        <v>152</v>
      </c>
      <c r="F107" s="26" t="s">
        <v>153</v>
      </c>
      <c r="G107" s="10" t="s">
        <v>220</v>
      </c>
      <c r="H107" s="39" t="s">
        <v>23</v>
      </c>
      <c r="I107" s="26" t="s">
        <v>22</v>
      </c>
      <c r="J107" s="10">
        <v>1</v>
      </c>
      <c r="K107" s="39">
        <v>5</v>
      </c>
      <c r="L107" s="39">
        <v>1</v>
      </c>
      <c r="M107" s="39"/>
      <c r="N107"/>
      <c r="O107"/>
      <c r="P107"/>
    </row>
    <row r="108" spans="2:16" x14ac:dyDescent="0.15">
      <c r="B108" s="39">
        <v>6</v>
      </c>
      <c r="C108" s="16">
        <v>3.7118055555555557E-2</v>
      </c>
      <c r="D108" s="39">
        <v>66</v>
      </c>
      <c r="E108" s="12" t="s">
        <v>129</v>
      </c>
      <c r="F108" s="26" t="s">
        <v>130</v>
      </c>
      <c r="G108" s="39" t="s">
        <v>216</v>
      </c>
      <c r="H108" s="39" t="s">
        <v>23</v>
      </c>
      <c r="I108" s="26" t="s">
        <v>26</v>
      </c>
      <c r="J108" s="10">
        <v>1</v>
      </c>
      <c r="K108" s="39">
        <v>5</v>
      </c>
      <c r="L108" s="39">
        <v>1</v>
      </c>
      <c r="M108" s="39">
        <f>SUM(K108:K109)</f>
        <v>10</v>
      </c>
      <c r="N108" s="39">
        <v>2</v>
      </c>
      <c r="O108"/>
      <c r="P108"/>
    </row>
    <row r="109" spans="2:16" x14ac:dyDescent="0.15">
      <c r="B109" s="39">
        <v>4</v>
      </c>
      <c r="C109" s="16">
        <v>3.4386574074074076E-2</v>
      </c>
      <c r="D109" s="39">
        <v>451</v>
      </c>
      <c r="E109" s="12" t="s">
        <v>129</v>
      </c>
      <c r="F109" s="12" t="s">
        <v>130</v>
      </c>
      <c r="G109" s="10" t="s">
        <v>216</v>
      </c>
      <c r="H109" s="10" t="s">
        <v>23</v>
      </c>
      <c r="I109" s="25" t="s">
        <v>26</v>
      </c>
      <c r="J109" s="10">
        <v>1</v>
      </c>
      <c r="K109" s="10">
        <v>5</v>
      </c>
      <c r="L109" s="39">
        <v>2</v>
      </c>
      <c r="M109" s="12"/>
      <c r="N109"/>
      <c r="O109"/>
      <c r="P109"/>
    </row>
    <row r="110" spans="2:16" x14ac:dyDescent="0.15">
      <c r="B110" s="39">
        <v>53</v>
      </c>
      <c r="C110" s="16">
        <v>4.6481481481481485E-2</v>
      </c>
      <c r="D110" s="39">
        <v>207</v>
      </c>
      <c r="E110" s="12" t="s">
        <v>137</v>
      </c>
      <c r="F110" s="26" t="s">
        <v>138</v>
      </c>
      <c r="G110" s="39" t="s">
        <v>215</v>
      </c>
      <c r="H110" s="39" t="s">
        <v>23</v>
      </c>
      <c r="I110" s="26" t="s">
        <v>26</v>
      </c>
      <c r="J110" s="10">
        <v>10</v>
      </c>
      <c r="K110" s="39">
        <v>0</v>
      </c>
      <c r="L110" s="39">
        <v>1</v>
      </c>
      <c r="M110" s="39"/>
      <c r="N110"/>
      <c r="O110"/>
      <c r="P110"/>
    </row>
    <row r="111" spans="2:16" x14ac:dyDescent="0.15">
      <c r="B111" s="39">
        <v>47</v>
      </c>
      <c r="C111" s="16">
        <v>4.4374999999999998E-2</v>
      </c>
      <c r="D111" s="39">
        <v>457</v>
      </c>
      <c r="E111" s="12" t="s">
        <v>137</v>
      </c>
      <c r="F111" s="12" t="s">
        <v>282</v>
      </c>
      <c r="G111" s="10" t="s">
        <v>215</v>
      </c>
      <c r="H111" s="10" t="s">
        <v>23</v>
      </c>
      <c r="I111" s="25" t="s">
        <v>26</v>
      </c>
      <c r="J111" s="10">
        <v>9</v>
      </c>
      <c r="K111" s="10">
        <v>0</v>
      </c>
      <c r="L111" s="39">
        <v>2</v>
      </c>
      <c r="M111" s="12"/>
      <c r="N111"/>
      <c r="O111"/>
      <c r="P111"/>
    </row>
    <row r="112" spans="2:16" x14ac:dyDescent="0.15">
      <c r="B112" s="39">
        <v>41</v>
      </c>
      <c r="C112" s="46">
        <v>4.7021990740740739E-2</v>
      </c>
      <c r="D112" s="49">
        <v>106</v>
      </c>
      <c r="E112" s="43" t="s">
        <v>60</v>
      </c>
      <c r="F112" s="43" t="s">
        <v>348</v>
      </c>
      <c r="G112" s="39" t="s">
        <v>215</v>
      </c>
      <c r="H112" s="44" t="s">
        <v>23</v>
      </c>
      <c r="I112" s="43" t="s">
        <v>30</v>
      </c>
      <c r="J112" s="44">
        <v>4</v>
      </c>
      <c r="K112" s="10">
        <v>2</v>
      </c>
      <c r="L112" s="39">
        <v>3</v>
      </c>
      <c r="M112" s="12"/>
      <c r="O112"/>
      <c r="P112"/>
    </row>
    <row r="113" spans="2:16" x14ac:dyDescent="0.15">
      <c r="B113" s="39">
        <v>13</v>
      </c>
      <c r="C113" s="16">
        <v>3.8912037037037037E-2</v>
      </c>
      <c r="D113" s="39">
        <v>466</v>
      </c>
      <c r="E113" s="12" t="s">
        <v>303</v>
      </c>
      <c r="F113" s="12" t="s">
        <v>263</v>
      </c>
      <c r="G113" s="10" t="s">
        <v>216</v>
      </c>
      <c r="H113" s="10" t="s">
        <v>25</v>
      </c>
      <c r="I113" s="25" t="s">
        <v>24</v>
      </c>
      <c r="J113" s="10">
        <v>1</v>
      </c>
      <c r="K113" s="10">
        <v>5</v>
      </c>
      <c r="L113" s="39">
        <v>2</v>
      </c>
      <c r="M113" s="12"/>
      <c r="N113"/>
      <c r="O113"/>
      <c r="P113"/>
    </row>
    <row r="114" spans="2:16" x14ac:dyDescent="0.15">
      <c r="B114" s="39">
        <v>24</v>
      </c>
      <c r="C114" s="16">
        <v>4.2291666666666665E-2</v>
      </c>
      <c r="D114" s="39">
        <v>65</v>
      </c>
      <c r="E114" s="12" t="s">
        <v>141</v>
      </c>
      <c r="F114" s="26" t="s">
        <v>142</v>
      </c>
      <c r="G114" s="39" t="s">
        <v>215</v>
      </c>
      <c r="H114" s="39" t="s">
        <v>23</v>
      </c>
      <c r="I114" s="26" t="s">
        <v>29</v>
      </c>
      <c r="J114" s="10">
        <v>1</v>
      </c>
      <c r="K114" s="39">
        <v>5</v>
      </c>
      <c r="L114" s="39">
        <v>1</v>
      </c>
      <c r="M114" s="39">
        <f>SUM(K114:K115)</f>
        <v>10</v>
      </c>
      <c r="N114" s="39">
        <v>2</v>
      </c>
      <c r="O114"/>
      <c r="P114"/>
    </row>
    <row r="115" spans="2:16" x14ac:dyDescent="0.15">
      <c r="B115" s="39">
        <v>14</v>
      </c>
      <c r="C115" s="16">
        <v>3.9895833333333332E-2</v>
      </c>
      <c r="D115" s="39">
        <v>192</v>
      </c>
      <c r="E115" s="12" t="s">
        <v>172</v>
      </c>
      <c r="F115" s="26" t="s">
        <v>184</v>
      </c>
      <c r="G115" s="30" t="s">
        <v>215</v>
      </c>
      <c r="H115" s="39" t="s">
        <v>23</v>
      </c>
      <c r="I115" s="26" t="s">
        <v>22</v>
      </c>
      <c r="J115" s="10">
        <v>1</v>
      </c>
      <c r="K115" s="39">
        <v>5</v>
      </c>
      <c r="L115" s="39">
        <v>1</v>
      </c>
      <c r="M115" s="39"/>
      <c r="N115"/>
      <c r="O115"/>
      <c r="P115"/>
    </row>
    <row r="116" spans="2:16" x14ac:dyDescent="0.15">
      <c r="B116" s="39">
        <v>5</v>
      </c>
      <c r="C116" s="16">
        <v>3.6863425925925931E-2</v>
      </c>
      <c r="D116" s="39">
        <v>230</v>
      </c>
      <c r="E116" s="12" t="s">
        <v>146</v>
      </c>
      <c r="F116" s="26" t="s">
        <v>211</v>
      </c>
      <c r="G116" s="39" t="s">
        <v>217</v>
      </c>
      <c r="H116" s="39" t="s">
        <v>23</v>
      </c>
      <c r="I116" s="26" t="s">
        <v>24</v>
      </c>
      <c r="J116" s="10">
        <v>1</v>
      </c>
      <c r="K116" s="39">
        <v>5</v>
      </c>
      <c r="L116" s="39">
        <v>1</v>
      </c>
      <c r="M116" s="39"/>
      <c r="O116"/>
      <c r="P116"/>
    </row>
    <row r="117" spans="2:16" x14ac:dyDescent="0.15">
      <c r="B117" s="39">
        <v>3</v>
      </c>
      <c r="C117" s="16">
        <v>3.6724537037037035E-2</v>
      </c>
      <c r="D117" s="39">
        <v>64</v>
      </c>
      <c r="E117" s="12" t="s">
        <v>81</v>
      </c>
      <c r="F117" s="26" t="s">
        <v>128</v>
      </c>
      <c r="G117" s="39" t="s">
        <v>217</v>
      </c>
      <c r="H117" s="39" t="s">
        <v>23</v>
      </c>
      <c r="I117" s="26" t="s">
        <v>29</v>
      </c>
      <c r="J117" s="10">
        <v>1</v>
      </c>
      <c r="K117" s="39">
        <v>5</v>
      </c>
      <c r="L117" s="39">
        <v>1</v>
      </c>
      <c r="M117" s="39">
        <f>SUM(K117:K118)</f>
        <v>10</v>
      </c>
      <c r="N117" s="39">
        <v>2</v>
      </c>
      <c r="O117"/>
      <c r="P117"/>
    </row>
    <row r="118" spans="2:16" x14ac:dyDescent="0.15">
      <c r="B118" s="39">
        <v>3</v>
      </c>
      <c r="C118" s="16">
        <v>3.4351851851851849E-2</v>
      </c>
      <c r="D118" s="39">
        <v>461</v>
      </c>
      <c r="E118" s="12" t="s">
        <v>81</v>
      </c>
      <c r="F118" s="12" t="s">
        <v>128</v>
      </c>
      <c r="G118" s="10" t="s">
        <v>217</v>
      </c>
      <c r="H118" s="10" t="s">
        <v>23</v>
      </c>
      <c r="I118" s="25" t="s">
        <v>29</v>
      </c>
      <c r="J118" s="10">
        <v>1</v>
      </c>
      <c r="K118" s="10">
        <v>5</v>
      </c>
      <c r="L118" s="39">
        <v>2</v>
      </c>
      <c r="M118" s="12"/>
      <c r="N118"/>
      <c r="O118"/>
      <c r="P118"/>
    </row>
    <row r="119" spans="2:16" x14ac:dyDescent="0.15">
      <c r="B119" s="39">
        <v>35</v>
      </c>
      <c r="C119" s="16">
        <v>4.355324074074074E-2</v>
      </c>
      <c r="D119" s="39">
        <v>646</v>
      </c>
      <c r="E119" s="12" t="s">
        <v>68</v>
      </c>
      <c r="F119" s="26" t="s">
        <v>124</v>
      </c>
      <c r="G119" s="39" t="s">
        <v>215</v>
      </c>
      <c r="H119" s="39" t="s">
        <v>23</v>
      </c>
      <c r="I119" s="26" t="s">
        <v>22</v>
      </c>
      <c r="J119" s="10">
        <v>3</v>
      </c>
      <c r="K119" s="39">
        <v>3</v>
      </c>
      <c r="L119" s="39">
        <v>1</v>
      </c>
      <c r="M119" s="39">
        <f>SUM(K119:K121)</f>
        <v>8</v>
      </c>
      <c r="N119" s="39">
        <v>3</v>
      </c>
      <c r="O119"/>
      <c r="P119"/>
    </row>
    <row r="120" spans="2:16" x14ac:dyDescent="0.15">
      <c r="B120" s="39">
        <v>27</v>
      </c>
      <c r="C120" s="16">
        <v>4.1284722222222223E-2</v>
      </c>
      <c r="D120" s="39">
        <v>646</v>
      </c>
      <c r="E120" s="12" t="s">
        <v>68</v>
      </c>
      <c r="F120" s="12" t="s">
        <v>124</v>
      </c>
      <c r="G120" s="10" t="s">
        <v>215</v>
      </c>
      <c r="H120" s="10" t="s">
        <v>23</v>
      </c>
      <c r="I120" s="25" t="s">
        <v>22</v>
      </c>
      <c r="J120" s="10">
        <v>5</v>
      </c>
      <c r="K120" s="10">
        <v>1</v>
      </c>
      <c r="L120" s="39">
        <v>2</v>
      </c>
      <c r="M120" s="12"/>
      <c r="N120"/>
      <c r="O120"/>
      <c r="P120"/>
    </row>
    <row r="121" spans="2:16" x14ac:dyDescent="0.15">
      <c r="B121" s="39">
        <v>13</v>
      </c>
      <c r="C121" s="46">
        <v>4.0092592592592589E-2</v>
      </c>
      <c r="D121" s="49">
        <v>646</v>
      </c>
      <c r="E121" s="43" t="s">
        <v>68</v>
      </c>
      <c r="F121" s="43" t="s">
        <v>124</v>
      </c>
      <c r="G121" s="39" t="s">
        <v>215</v>
      </c>
      <c r="H121" s="44" t="s">
        <v>23</v>
      </c>
      <c r="I121" s="43" t="s">
        <v>22</v>
      </c>
      <c r="J121" s="44">
        <v>2</v>
      </c>
      <c r="K121" s="10">
        <v>4</v>
      </c>
      <c r="L121" s="39">
        <v>3</v>
      </c>
      <c r="M121" s="12"/>
      <c r="N121"/>
      <c r="O121"/>
      <c r="P121"/>
    </row>
    <row r="122" spans="2:16" x14ac:dyDescent="0.15">
      <c r="B122" s="39">
        <v>50</v>
      </c>
      <c r="C122" s="16">
        <v>4.6250000000000006E-2</v>
      </c>
      <c r="D122" s="39">
        <v>602</v>
      </c>
      <c r="E122" s="12" t="s">
        <v>78</v>
      </c>
      <c r="F122" s="26" t="s">
        <v>51</v>
      </c>
      <c r="G122" s="39" t="s">
        <v>215</v>
      </c>
      <c r="H122" s="39" t="s">
        <v>23</v>
      </c>
      <c r="I122" s="26" t="s">
        <v>28</v>
      </c>
      <c r="J122" s="10">
        <v>3</v>
      </c>
      <c r="K122" s="39">
        <v>3</v>
      </c>
      <c r="L122" s="39">
        <v>1</v>
      </c>
      <c r="M122" s="39">
        <f>SUM(K122:K123)</f>
        <v>7</v>
      </c>
      <c r="N122" s="39">
        <v>2</v>
      </c>
      <c r="O122"/>
      <c r="P122"/>
    </row>
    <row r="123" spans="2:16" x14ac:dyDescent="0.15">
      <c r="B123" s="39">
        <v>24</v>
      </c>
      <c r="C123" s="46">
        <v>4.198379629629629E-2</v>
      </c>
      <c r="D123" s="49">
        <v>602</v>
      </c>
      <c r="E123" s="43" t="s">
        <v>78</v>
      </c>
      <c r="F123" s="43" t="s">
        <v>51</v>
      </c>
      <c r="G123" s="39" t="s">
        <v>215</v>
      </c>
      <c r="H123" s="44" t="s">
        <v>23</v>
      </c>
      <c r="I123" s="43" t="s">
        <v>28</v>
      </c>
      <c r="J123" s="44">
        <v>2</v>
      </c>
      <c r="K123" s="10">
        <v>4</v>
      </c>
      <c r="L123" s="39">
        <v>3</v>
      </c>
      <c r="M123" s="12"/>
      <c r="N123"/>
      <c r="O123"/>
      <c r="P123"/>
    </row>
    <row r="124" spans="2:16" x14ac:dyDescent="0.15">
      <c r="B124" s="39">
        <v>1</v>
      </c>
      <c r="C124" s="16">
        <v>3.3599537037037039E-2</v>
      </c>
      <c r="D124" s="39">
        <v>115</v>
      </c>
      <c r="E124" s="12" t="s">
        <v>49</v>
      </c>
      <c r="F124" s="12" t="s">
        <v>51</v>
      </c>
      <c r="G124" s="10" t="s">
        <v>217</v>
      </c>
      <c r="H124" s="10" t="s">
        <v>23</v>
      </c>
      <c r="I124" s="25" t="s">
        <v>26</v>
      </c>
      <c r="J124" s="10">
        <v>1</v>
      </c>
      <c r="K124" s="10">
        <v>5</v>
      </c>
      <c r="L124" s="39">
        <v>2</v>
      </c>
      <c r="M124" s="12"/>
      <c r="N124"/>
      <c r="O124"/>
      <c r="P124"/>
    </row>
    <row r="125" spans="2:16" x14ac:dyDescent="0.15">
      <c r="B125" s="39">
        <v>72</v>
      </c>
      <c r="C125" s="16">
        <v>5.0798611111111114E-2</v>
      </c>
      <c r="D125" s="39">
        <v>170</v>
      </c>
      <c r="E125" s="12" t="s">
        <v>160</v>
      </c>
      <c r="F125" s="26" t="s">
        <v>161</v>
      </c>
      <c r="G125" s="39" t="s">
        <v>215</v>
      </c>
      <c r="H125" s="39" t="s">
        <v>21</v>
      </c>
      <c r="I125" s="26" t="s">
        <v>26</v>
      </c>
      <c r="J125" s="10">
        <v>3</v>
      </c>
      <c r="K125" s="39">
        <v>3</v>
      </c>
      <c r="L125" s="39">
        <v>1</v>
      </c>
      <c r="M125" s="39">
        <f>SUM(K125:K127)</f>
        <v>5</v>
      </c>
      <c r="N125" s="39">
        <v>3</v>
      </c>
      <c r="O125"/>
      <c r="P125"/>
    </row>
    <row r="126" spans="2:16" x14ac:dyDescent="0.15">
      <c r="B126" s="39">
        <v>66</v>
      </c>
      <c r="C126" s="16">
        <v>4.8657407407407406E-2</v>
      </c>
      <c r="D126" s="39">
        <v>170</v>
      </c>
      <c r="E126" s="12" t="s">
        <v>160</v>
      </c>
      <c r="F126" s="12" t="s">
        <v>161</v>
      </c>
      <c r="G126" s="10" t="s">
        <v>215</v>
      </c>
      <c r="H126" s="10" t="s">
        <v>21</v>
      </c>
      <c r="I126" s="25" t="s">
        <v>26</v>
      </c>
      <c r="J126" s="10">
        <v>4</v>
      </c>
      <c r="K126" s="10">
        <v>2</v>
      </c>
      <c r="L126" s="39">
        <v>2</v>
      </c>
      <c r="M126" s="12"/>
      <c r="N126"/>
      <c r="O126"/>
      <c r="P126"/>
    </row>
    <row r="127" spans="2:16" x14ac:dyDescent="0.15">
      <c r="B127" s="39">
        <v>44</v>
      </c>
      <c r="C127" s="46" t="s">
        <v>312</v>
      </c>
      <c r="D127" s="49">
        <v>170</v>
      </c>
      <c r="E127" s="43" t="s">
        <v>160</v>
      </c>
      <c r="F127" s="43" t="s">
        <v>161</v>
      </c>
      <c r="G127" s="39" t="s">
        <v>215</v>
      </c>
      <c r="H127" s="44" t="s">
        <v>21</v>
      </c>
      <c r="I127" s="43" t="s">
        <v>26</v>
      </c>
      <c r="J127" s="44"/>
      <c r="K127" s="10">
        <v>0</v>
      </c>
      <c r="L127" s="39">
        <v>3</v>
      </c>
      <c r="M127" s="12"/>
      <c r="N127"/>
      <c r="O127"/>
      <c r="P127"/>
    </row>
    <row r="128" spans="2:16" x14ac:dyDescent="0.15">
      <c r="B128" s="39">
        <v>16</v>
      </c>
      <c r="C128" s="16">
        <v>3.9641203703703706E-2</v>
      </c>
      <c r="D128" s="39">
        <v>454</v>
      </c>
      <c r="E128" s="12" t="s">
        <v>141</v>
      </c>
      <c r="F128" s="12" t="s">
        <v>265</v>
      </c>
      <c r="G128" s="10" t="s">
        <v>215</v>
      </c>
      <c r="H128" s="10" t="s">
        <v>23</v>
      </c>
      <c r="I128" s="25" t="s">
        <v>29</v>
      </c>
      <c r="J128" s="10">
        <v>1</v>
      </c>
      <c r="K128" s="10">
        <v>5</v>
      </c>
      <c r="L128" s="39">
        <v>2</v>
      </c>
      <c r="M128" s="12"/>
      <c r="N128"/>
      <c r="O128"/>
      <c r="P128"/>
    </row>
    <row r="129" spans="2:16" x14ac:dyDescent="0.15">
      <c r="B129" s="39">
        <v>71</v>
      </c>
      <c r="C129" s="16">
        <v>5.0324074074074077E-2</v>
      </c>
      <c r="D129" s="39">
        <v>222</v>
      </c>
      <c r="E129" s="12" t="s">
        <v>180</v>
      </c>
      <c r="F129" s="26" t="s">
        <v>181</v>
      </c>
      <c r="G129" s="39" t="s">
        <v>31</v>
      </c>
      <c r="H129" s="39" t="s">
        <v>23</v>
      </c>
      <c r="I129" s="26" t="s">
        <v>22</v>
      </c>
      <c r="J129" s="10">
        <v>1</v>
      </c>
      <c r="K129" s="39">
        <v>5</v>
      </c>
      <c r="L129" s="39">
        <v>1</v>
      </c>
      <c r="M129" s="39"/>
      <c r="O129"/>
      <c r="P129"/>
    </row>
    <row r="130" spans="2:16" x14ac:dyDescent="0.15">
      <c r="B130" s="39">
        <v>66</v>
      </c>
      <c r="C130" s="16">
        <v>4.9317129629629634E-2</v>
      </c>
      <c r="D130" s="39">
        <v>254</v>
      </c>
      <c r="E130" s="12" t="s">
        <v>39</v>
      </c>
      <c r="F130" s="26" t="s">
        <v>40</v>
      </c>
      <c r="G130" s="39" t="s">
        <v>215</v>
      </c>
      <c r="H130" s="39" t="s">
        <v>23</v>
      </c>
      <c r="I130" s="26" t="s">
        <v>29</v>
      </c>
      <c r="J130" s="10">
        <v>6</v>
      </c>
      <c r="K130" s="39">
        <v>0</v>
      </c>
      <c r="L130" s="39">
        <v>1</v>
      </c>
      <c r="M130" s="39"/>
      <c r="N130"/>
      <c r="O130"/>
      <c r="P130"/>
    </row>
    <row r="131" spans="2:16" x14ac:dyDescent="0.15">
      <c r="B131" s="39">
        <v>22</v>
      </c>
      <c r="C131" s="16">
        <v>4.0636574074074075E-2</v>
      </c>
      <c r="D131" s="39">
        <v>316</v>
      </c>
      <c r="E131" s="12" t="s">
        <v>234</v>
      </c>
      <c r="F131" s="12" t="s">
        <v>270</v>
      </c>
      <c r="G131" s="10" t="s">
        <v>36</v>
      </c>
      <c r="H131" s="10" t="s">
        <v>23</v>
      </c>
      <c r="I131" s="25" t="s">
        <v>26</v>
      </c>
      <c r="J131" s="10">
        <v>2</v>
      </c>
      <c r="K131" s="10">
        <v>4</v>
      </c>
      <c r="L131" s="39">
        <v>2</v>
      </c>
      <c r="M131" s="12"/>
      <c r="N131"/>
      <c r="O131"/>
      <c r="P131"/>
    </row>
    <row r="132" spans="2:16" x14ac:dyDescent="0.15">
      <c r="B132" s="39">
        <v>56</v>
      </c>
      <c r="C132" s="16">
        <v>4.6909722222222221E-2</v>
      </c>
      <c r="D132" s="39">
        <v>280</v>
      </c>
      <c r="E132" s="12" t="s">
        <v>69</v>
      </c>
      <c r="F132" s="26" t="s">
        <v>70</v>
      </c>
      <c r="G132" s="39" t="s">
        <v>215</v>
      </c>
      <c r="H132" s="39" t="s">
        <v>23</v>
      </c>
      <c r="I132" s="26" t="s">
        <v>22</v>
      </c>
      <c r="J132" s="10">
        <v>5</v>
      </c>
      <c r="K132" s="39">
        <v>1</v>
      </c>
      <c r="L132" s="39">
        <v>1</v>
      </c>
      <c r="M132" s="39"/>
      <c r="N132"/>
      <c r="O132"/>
      <c r="P132"/>
    </row>
    <row r="133" spans="2:16" x14ac:dyDescent="0.15">
      <c r="B133" s="39">
        <v>21</v>
      </c>
      <c r="C133" s="16">
        <v>4.1956018518518517E-2</v>
      </c>
      <c r="D133" s="39">
        <v>60</v>
      </c>
      <c r="E133" s="12" t="s">
        <v>56</v>
      </c>
      <c r="F133" s="26" t="s">
        <v>57</v>
      </c>
      <c r="G133" s="39" t="s">
        <v>216</v>
      </c>
      <c r="H133" s="39" t="s">
        <v>23</v>
      </c>
      <c r="I133" s="26" t="s">
        <v>30</v>
      </c>
      <c r="J133" s="10">
        <v>1</v>
      </c>
      <c r="K133" s="39">
        <v>5</v>
      </c>
      <c r="L133" s="39">
        <v>1</v>
      </c>
      <c r="M133" s="39"/>
      <c r="N133"/>
      <c r="O133"/>
      <c r="P133"/>
    </row>
    <row r="134" spans="2:16" x14ac:dyDescent="0.15">
      <c r="B134" s="39">
        <v>31</v>
      </c>
      <c r="C134" s="16">
        <v>4.1828703703703701E-2</v>
      </c>
      <c r="D134" s="39">
        <v>486</v>
      </c>
      <c r="E134" s="12" t="s">
        <v>238</v>
      </c>
      <c r="F134" s="12" t="s">
        <v>275</v>
      </c>
      <c r="G134" s="10" t="s">
        <v>215</v>
      </c>
      <c r="H134" s="10" t="s">
        <v>23</v>
      </c>
      <c r="I134" s="25" t="s">
        <v>26</v>
      </c>
      <c r="J134" s="10">
        <v>5</v>
      </c>
      <c r="K134" s="10">
        <v>1</v>
      </c>
      <c r="L134" s="39">
        <v>2</v>
      </c>
      <c r="M134" s="12"/>
      <c r="N134"/>
      <c r="O134"/>
      <c r="P134"/>
    </row>
    <row r="135" spans="2:16" x14ac:dyDescent="0.15">
      <c r="B135" s="39">
        <v>48</v>
      </c>
      <c r="C135" s="16">
        <v>4.6053240740740742E-2</v>
      </c>
      <c r="D135" s="39">
        <v>689</v>
      </c>
      <c r="E135" s="12" t="s">
        <v>118</v>
      </c>
      <c r="F135" s="26" t="s">
        <v>119</v>
      </c>
      <c r="G135" s="39" t="s">
        <v>215</v>
      </c>
      <c r="H135" s="39" t="s">
        <v>23</v>
      </c>
      <c r="I135" s="26" t="s">
        <v>24</v>
      </c>
      <c r="J135" s="10">
        <v>2</v>
      </c>
      <c r="K135" s="39">
        <v>4</v>
      </c>
      <c r="L135" s="39">
        <v>1</v>
      </c>
      <c r="M135" s="39">
        <f>SUM(K135:K136)</f>
        <v>9</v>
      </c>
      <c r="N135" s="39">
        <v>2</v>
      </c>
      <c r="O135"/>
      <c r="P135"/>
    </row>
    <row r="136" spans="2:16" x14ac:dyDescent="0.15">
      <c r="B136" s="39">
        <v>25</v>
      </c>
      <c r="C136" s="46">
        <v>4.2114583333333337E-2</v>
      </c>
      <c r="D136" s="49">
        <v>689</v>
      </c>
      <c r="E136" s="43" t="s">
        <v>118</v>
      </c>
      <c r="F136" s="43" t="s">
        <v>119</v>
      </c>
      <c r="G136" s="39" t="s">
        <v>215</v>
      </c>
      <c r="H136" s="44" t="s">
        <v>23</v>
      </c>
      <c r="I136" s="43" t="s">
        <v>24</v>
      </c>
      <c r="J136" s="44">
        <v>1</v>
      </c>
      <c r="K136" s="10">
        <v>5</v>
      </c>
      <c r="L136" s="39">
        <v>3</v>
      </c>
      <c r="M136" s="12"/>
      <c r="N136"/>
      <c r="O136"/>
      <c r="P136"/>
    </row>
    <row r="137" spans="2:16" x14ac:dyDescent="0.15">
      <c r="B137" s="39">
        <v>41</v>
      </c>
      <c r="C137" s="16">
        <v>4.4756944444444446E-2</v>
      </c>
      <c r="D137" s="39">
        <v>374</v>
      </c>
      <c r="E137" s="12" t="s">
        <v>188</v>
      </c>
      <c r="F137" s="26" t="s">
        <v>189</v>
      </c>
      <c r="G137" s="39" t="s">
        <v>215</v>
      </c>
      <c r="H137" s="39" t="s">
        <v>23</v>
      </c>
      <c r="I137" s="26" t="s">
        <v>22</v>
      </c>
      <c r="J137" s="10">
        <v>4</v>
      </c>
      <c r="K137" s="39">
        <v>2</v>
      </c>
      <c r="L137" s="39">
        <v>1</v>
      </c>
      <c r="M137" s="39">
        <f>SUM(K137:K138)</f>
        <v>2</v>
      </c>
      <c r="N137" s="39">
        <v>2</v>
      </c>
      <c r="O137"/>
      <c r="P137"/>
    </row>
    <row r="138" spans="2:16" x14ac:dyDescent="0.15">
      <c r="B138" s="39">
        <v>34</v>
      </c>
      <c r="C138" s="16">
        <v>4.2314814814814812E-2</v>
      </c>
      <c r="D138" s="39">
        <v>374</v>
      </c>
      <c r="E138" s="12" t="s">
        <v>188</v>
      </c>
      <c r="F138" s="12" t="s">
        <v>189</v>
      </c>
      <c r="G138" s="10" t="s">
        <v>215</v>
      </c>
      <c r="H138" s="10" t="s">
        <v>23</v>
      </c>
      <c r="I138" s="25" t="s">
        <v>26</v>
      </c>
      <c r="J138" s="10">
        <v>7</v>
      </c>
      <c r="K138" s="10">
        <v>0</v>
      </c>
      <c r="L138" s="39">
        <v>2</v>
      </c>
      <c r="M138" s="12"/>
      <c r="O138"/>
      <c r="P138"/>
    </row>
    <row r="139" spans="2:16" x14ac:dyDescent="0.15">
      <c r="B139" s="39">
        <v>92</v>
      </c>
      <c r="C139" s="16">
        <v>6.3287037037037031E-2</v>
      </c>
      <c r="D139" s="39">
        <v>228</v>
      </c>
      <c r="E139" s="12" t="s">
        <v>195</v>
      </c>
      <c r="F139" s="26" t="s">
        <v>196</v>
      </c>
      <c r="G139" s="39" t="s">
        <v>31</v>
      </c>
      <c r="H139" s="39" t="s">
        <v>23</v>
      </c>
      <c r="I139" s="26" t="s">
        <v>22</v>
      </c>
      <c r="J139" s="10">
        <v>10</v>
      </c>
      <c r="K139" s="39">
        <v>0</v>
      </c>
      <c r="L139" s="39">
        <v>1</v>
      </c>
      <c r="M139" s="39"/>
      <c r="N139"/>
      <c r="O139"/>
      <c r="P139"/>
    </row>
    <row r="140" spans="2:16" x14ac:dyDescent="0.15">
      <c r="B140" s="39">
        <v>80</v>
      </c>
      <c r="C140" s="16">
        <v>5.409722222222222E-2</v>
      </c>
      <c r="D140" s="39">
        <v>209</v>
      </c>
      <c r="E140" s="12" t="s">
        <v>120</v>
      </c>
      <c r="F140" s="26" t="s">
        <v>132</v>
      </c>
      <c r="G140" s="39" t="s">
        <v>31</v>
      </c>
      <c r="H140" s="39" t="s">
        <v>23</v>
      </c>
      <c r="I140" s="26" t="s">
        <v>22</v>
      </c>
      <c r="J140" s="10">
        <v>4</v>
      </c>
      <c r="K140" s="39">
        <v>2</v>
      </c>
      <c r="L140" s="39">
        <v>1</v>
      </c>
      <c r="M140" s="39"/>
      <c r="N140"/>
      <c r="O140"/>
      <c r="P140"/>
    </row>
    <row r="141" spans="2:16" x14ac:dyDescent="0.15">
      <c r="B141" s="39">
        <v>37</v>
      </c>
      <c r="C141" s="16">
        <v>4.2928240740740746E-2</v>
      </c>
      <c r="D141" s="39">
        <v>187</v>
      </c>
      <c r="E141" s="12" t="s">
        <v>305</v>
      </c>
      <c r="F141" s="12" t="s">
        <v>277</v>
      </c>
      <c r="G141" s="10" t="s">
        <v>216</v>
      </c>
      <c r="H141" s="10" t="s">
        <v>21</v>
      </c>
      <c r="I141" s="25" t="s">
        <v>22</v>
      </c>
      <c r="J141" s="10">
        <v>1</v>
      </c>
      <c r="K141" s="10">
        <v>5</v>
      </c>
      <c r="L141" s="39">
        <v>2</v>
      </c>
      <c r="M141" s="12"/>
      <c r="O141"/>
      <c r="P141"/>
    </row>
    <row r="142" spans="2:16" x14ac:dyDescent="0.15">
      <c r="B142" s="39">
        <v>29</v>
      </c>
      <c r="C142" s="16">
        <v>4.2905092592592592E-2</v>
      </c>
      <c r="D142" s="39">
        <v>18</v>
      </c>
      <c r="E142" s="12" t="s">
        <v>120</v>
      </c>
      <c r="F142" s="26" t="s">
        <v>121</v>
      </c>
      <c r="G142" s="39" t="s">
        <v>215</v>
      </c>
      <c r="H142" s="39" t="s">
        <v>23</v>
      </c>
      <c r="I142" s="26" t="s">
        <v>26</v>
      </c>
      <c r="J142" s="10">
        <v>7</v>
      </c>
      <c r="K142" s="39">
        <v>0</v>
      </c>
      <c r="L142" s="39">
        <v>1</v>
      </c>
      <c r="M142" s="39"/>
      <c r="N142"/>
      <c r="O142"/>
      <c r="P142"/>
    </row>
    <row r="143" spans="2:16" x14ac:dyDescent="0.15">
      <c r="B143" s="39">
        <v>85</v>
      </c>
      <c r="C143" s="16">
        <v>5.752314814814815E-2</v>
      </c>
      <c r="D143" s="39">
        <v>14</v>
      </c>
      <c r="E143" s="12" t="s">
        <v>79</v>
      </c>
      <c r="F143" s="26" t="s">
        <v>80</v>
      </c>
      <c r="G143" s="39" t="s">
        <v>31</v>
      </c>
      <c r="H143" s="39" t="s">
        <v>23</v>
      </c>
      <c r="I143" s="26" t="s">
        <v>22</v>
      </c>
      <c r="J143" s="10">
        <v>6</v>
      </c>
      <c r="K143" s="39">
        <v>0</v>
      </c>
      <c r="L143" s="39">
        <v>1</v>
      </c>
      <c r="M143" s="39"/>
      <c r="N143"/>
      <c r="O143"/>
      <c r="P143"/>
    </row>
    <row r="144" spans="2:16" x14ac:dyDescent="0.15">
      <c r="B144" s="39">
        <v>12</v>
      </c>
      <c r="C144" s="16">
        <v>3.9340277777777773E-2</v>
      </c>
      <c r="D144" s="39">
        <v>63</v>
      </c>
      <c r="E144" s="12" t="s">
        <v>133</v>
      </c>
      <c r="F144" s="26" t="s">
        <v>134</v>
      </c>
      <c r="G144" s="39" t="s">
        <v>219</v>
      </c>
      <c r="H144" s="39" t="s">
        <v>25</v>
      </c>
      <c r="I144" s="26" t="s">
        <v>22</v>
      </c>
      <c r="J144" s="10">
        <v>1</v>
      </c>
      <c r="K144" s="39">
        <v>5</v>
      </c>
      <c r="L144" s="39">
        <v>1</v>
      </c>
      <c r="M144" s="39"/>
      <c r="N144"/>
      <c r="O144"/>
      <c r="P144"/>
    </row>
    <row r="145" spans="2:16" x14ac:dyDescent="0.15">
      <c r="B145" s="39">
        <v>52</v>
      </c>
      <c r="C145" s="16">
        <v>4.6377314814814809E-2</v>
      </c>
      <c r="D145" s="39">
        <v>403</v>
      </c>
      <c r="E145" s="12" t="s">
        <v>54</v>
      </c>
      <c r="F145" s="26" t="s">
        <v>116</v>
      </c>
      <c r="G145" s="39" t="s">
        <v>215</v>
      </c>
      <c r="H145" s="39" t="s">
        <v>23</v>
      </c>
      <c r="I145" s="26" t="s">
        <v>30</v>
      </c>
      <c r="J145" s="10">
        <v>3</v>
      </c>
      <c r="K145" s="39">
        <v>3</v>
      </c>
      <c r="L145" s="39">
        <v>1</v>
      </c>
      <c r="M145" s="39">
        <f>SUM(K145:K146)</f>
        <v>5</v>
      </c>
      <c r="N145" s="39">
        <v>2</v>
      </c>
      <c r="O145"/>
      <c r="P145"/>
    </row>
    <row r="146" spans="2:16" x14ac:dyDescent="0.15">
      <c r="B146" s="39">
        <v>45</v>
      </c>
      <c r="C146" s="16">
        <v>4.4212962962962961E-2</v>
      </c>
      <c r="D146" s="39">
        <v>403</v>
      </c>
      <c r="E146" s="12" t="s">
        <v>54</v>
      </c>
      <c r="F146" s="12" t="s">
        <v>116</v>
      </c>
      <c r="G146" s="10" t="s">
        <v>215</v>
      </c>
      <c r="H146" s="10" t="s">
        <v>23</v>
      </c>
      <c r="I146" s="25" t="s">
        <v>30</v>
      </c>
      <c r="J146" s="10">
        <v>4</v>
      </c>
      <c r="K146" s="10">
        <v>2</v>
      </c>
      <c r="L146" s="39">
        <v>2</v>
      </c>
      <c r="M146" s="12"/>
      <c r="N146"/>
      <c r="O146"/>
      <c r="P146"/>
    </row>
    <row r="147" spans="2:16" x14ac:dyDescent="0.15">
      <c r="B147" s="39">
        <v>63</v>
      </c>
      <c r="C147" s="16">
        <v>4.7280092592592589E-2</v>
      </c>
      <c r="D147" s="39">
        <v>463</v>
      </c>
      <c r="E147" s="12" t="s">
        <v>249</v>
      </c>
      <c r="F147" s="12" t="s">
        <v>293</v>
      </c>
      <c r="G147" s="10" t="s">
        <v>215</v>
      </c>
      <c r="H147" s="10" t="s">
        <v>21</v>
      </c>
      <c r="I147" s="25" t="s">
        <v>22</v>
      </c>
      <c r="J147" s="10">
        <v>3</v>
      </c>
      <c r="K147" s="10">
        <v>3</v>
      </c>
      <c r="L147" s="39">
        <v>2</v>
      </c>
      <c r="M147" s="12"/>
      <c r="N147"/>
      <c r="O147"/>
      <c r="P147"/>
    </row>
    <row r="148" spans="2:16" x14ac:dyDescent="0.15">
      <c r="B148" s="39">
        <v>57</v>
      </c>
      <c r="C148" s="16">
        <v>4.7083333333333331E-2</v>
      </c>
      <c r="D148" s="39">
        <v>614</v>
      </c>
      <c r="E148" s="12" t="s">
        <v>137</v>
      </c>
      <c r="F148" s="26" t="s">
        <v>194</v>
      </c>
      <c r="G148" s="39" t="s">
        <v>215</v>
      </c>
      <c r="H148" s="39" t="s">
        <v>23</v>
      </c>
      <c r="I148" s="26" t="s">
        <v>26</v>
      </c>
      <c r="J148" s="10">
        <v>11</v>
      </c>
      <c r="K148" s="39">
        <v>0</v>
      </c>
      <c r="L148" s="39">
        <v>1</v>
      </c>
      <c r="M148" s="39">
        <f>SUM(K148:K149)</f>
        <v>0</v>
      </c>
      <c r="N148" s="39">
        <v>2</v>
      </c>
      <c r="O148"/>
      <c r="P148"/>
    </row>
    <row r="149" spans="2:16" x14ac:dyDescent="0.15">
      <c r="B149" s="39">
        <v>55</v>
      </c>
      <c r="C149" s="16">
        <v>4.5555555555555551E-2</v>
      </c>
      <c r="D149" s="39">
        <v>614</v>
      </c>
      <c r="E149" s="12" t="s">
        <v>137</v>
      </c>
      <c r="F149" s="12" t="s">
        <v>194</v>
      </c>
      <c r="G149" s="10" t="s">
        <v>215</v>
      </c>
      <c r="H149" s="10" t="s">
        <v>23</v>
      </c>
      <c r="I149" s="25" t="s">
        <v>22</v>
      </c>
      <c r="J149" s="10">
        <v>8</v>
      </c>
      <c r="K149" s="10">
        <v>0</v>
      </c>
      <c r="L149" s="39">
        <v>2</v>
      </c>
      <c r="M149" s="12"/>
      <c r="N149"/>
      <c r="O149"/>
      <c r="P149"/>
    </row>
    <row r="150" spans="2:16" x14ac:dyDescent="0.15">
      <c r="B150" s="39">
        <v>78</v>
      </c>
      <c r="C150" s="16">
        <v>5.2002314814814814E-2</v>
      </c>
      <c r="D150" s="39">
        <v>218</v>
      </c>
      <c r="E150" s="12" t="s">
        <v>96</v>
      </c>
      <c r="F150" s="26" t="s">
        <v>185</v>
      </c>
      <c r="G150" s="39" t="s">
        <v>31</v>
      </c>
      <c r="H150" s="39" t="s">
        <v>23</v>
      </c>
      <c r="I150" s="26" t="s">
        <v>29</v>
      </c>
      <c r="J150" s="10">
        <v>1</v>
      </c>
      <c r="K150" s="39">
        <v>5</v>
      </c>
      <c r="L150" s="39">
        <v>1</v>
      </c>
      <c r="M150" s="39"/>
      <c r="N150"/>
      <c r="O150"/>
      <c r="P150"/>
    </row>
    <row r="151" spans="2:16" x14ac:dyDescent="0.15">
      <c r="B151" s="39">
        <v>17</v>
      </c>
      <c r="C151" s="46">
        <v>4.0961805555555557E-2</v>
      </c>
      <c r="D151" s="49">
        <v>276</v>
      </c>
      <c r="E151" s="43" t="s">
        <v>100</v>
      </c>
      <c r="F151" s="43" t="s">
        <v>331</v>
      </c>
      <c r="G151" s="39" t="s">
        <v>215</v>
      </c>
      <c r="H151" s="44" t="s">
        <v>23</v>
      </c>
      <c r="I151" s="43" t="s">
        <v>29</v>
      </c>
      <c r="J151" s="44">
        <v>1</v>
      </c>
      <c r="K151" s="10">
        <v>5</v>
      </c>
      <c r="L151" s="39">
        <v>3</v>
      </c>
      <c r="M151" s="12"/>
      <c r="O151"/>
      <c r="P151"/>
    </row>
    <row r="152" spans="2:16" x14ac:dyDescent="0.15">
      <c r="B152" s="39">
        <v>11</v>
      </c>
      <c r="C152" s="16">
        <v>3.7916666666666668E-2</v>
      </c>
      <c r="D152" s="39">
        <v>157</v>
      </c>
      <c r="E152" s="12" t="s">
        <v>302</v>
      </c>
      <c r="F152" s="12" t="s">
        <v>261</v>
      </c>
      <c r="G152" s="10" t="s">
        <v>216</v>
      </c>
      <c r="H152" s="10" t="s">
        <v>23</v>
      </c>
      <c r="I152" s="25" t="s">
        <v>218</v>
      </c>
      <c r="J152" s="10">
        <v>1</v>
      </c>
      <c r="K152" s="10">
        <v>5</v>
      </c>
      <c r="L152" s="39">
        <v>2</v>
      </c>
      <c r="M152" s="12"/>
      <c r="N152"/>
      <c r="O152"/>
      <c r="P152"/>
    </row>
    <row r="153" spans="2:16" x14ac:dyDescent="0.15">
      <c r="B153" s="39">
        <v>94</v>
      </c>
      <c r="C153" s="16">
        <v>6.8148148148148138E-2</v>
      </c>
      <c r="D153" s="39">
        <v>220</v>
      </c>
      <c r="E153" s="12" t="s">
        <v>166</v>
      </c>
      <c r="F153" s="26" t="s">
        <v>167</v>
      </c>
      <c r="G153" s="39" t="s">
        <v>31</v>
      </c>
      <c r="H153" s="39" t="s">
        <v>23</v>
      </c>
      <c r="I153" s="26" t="s">
        <v>22</v>
      </c>
      <c r="J153" s="10">
        <v>12</v>
      </c>
      <c r="K153" s="39">
        <v>0</v>
      </c>
      <c r="L153" s="39">
        <v>1</v>
      </c>
      <c r="M153" s="39"/>
      <c r="N153"/>
      <c r="O153"/>
      <c r="P153"/>
    </row>
    <row r="154" spans="2:16" x14ac:dyDescent="0.15">
      <c r="B154" s="39">
        <v>93</v>
      </c>
      <c r="C154" s="16">
        <v>6.8113425925925938E-2</v>
      </c>
      <c r="D154" s="39">
        <v>219</v>
      </c>
      <c r="E154" s="12" t="s">
        <v>168</v>
      </c>
      <c r="F154" s="26" t="s">
        <v>167</v>
      </c>
      <c r="G154" s="39" t="s">
        <v>31</v>
      </c>
      <c r="H154" s="39" t="s">
        <v>23</v>
      </c>
      <c r="I154" s="26" t="s">
        <v>22</v>
      </c>
      <c r="J154" s="10">
        <v>11</v>
      </c>
      <c r="K154" s="39">
        <v>0</v>
      </c>
      <c r="L154" s="39">
        <v>1</v>
      </c>
      <c r="M154" s="39"/>
      <c r="N154"/>
      <c r="O154"/>
      <c r="P154"/>
    </row>
    <row r="155" spans="2:16" x14ac:dyDescent="0.15">
      <c r="B155" s="39">
        <v>45</v>
      </c>
      <c r="C155" s="46" t="s">
        <v>313</v>
      </c>
      <c r="D155" s="49">
        <v>684</v>
      </c>
      <c r="E155" s="43" t="s">
        <v>349</v>
      </c>
      <c r="F155" s="43" t="s">
        <v>350</v>
      </c>
      <c r="G155" s="39" t="s">
        <v>215</v>
      </c>
      <c r="H155" s="44" t="s">
        <v>23</v>
      </c>
      <c r="I155" s="43" t="s">
        <v>22</v>
      </c>
      <c r="J155" s="44"/>
      <c r="K155" s="10">
        <v>0</v>
      </c>
      <c r="L155" s="39">
        <v>3</v>
      </c>
      <c r="M155" s="12"/>
      <c r="N155"/>
      <c r="O155"/>
      <c r="P155"/>
    </row>
    <row r="156" spans="2:16" x14ac:dyDescent="0.15">
      <c r="B156" s="39">
        <v>60</v>
      </c>
      <c r="C156" s="16">
        <v>4.763888888888889E-2</v>
      </c>
      <c r="D156" s="39">
        <v>206</v>
      </c>
      <c r="E156" s="12" t="s">
        <v>53</v>
      </c>
      <c r="F156" s="26" t="s">
        <v>131</v>
      </c>
      <c r="G156" s="39" t="s">
        <v>36</v>
      </c>
      <c r="H156" s="39" t="s">
        <v>23</v>
      </c>
      <c r="I156" s="26" t="s">
        <v>26</v>
      </c>
      <c r="J156" s="10">
        <v>1</v>
      </c>
      <c r="K156" s="39">
        <v>5</v>
      </c>
      <c r="L156" s="39">
        <v>1</v>
      </c>
      <c r="M156" s="39"/>
      <c r="O156"/>
      <c r="P156"/>
    </row>
    <row r="157" spans="2:16" x14ac:dyDescent="0.15">
      <c r="B157" s="39">
        <v>86</v>
      </c>
      <c r="C157" s="16">
        <v>5.769675925925926E-2</v>
      </c>
      <c r="D157" s="39">
        <v>42</v>
      </c>
      <c r="E157" s="12" t="s">
        <v>54</v>
      </c>
      <c r="F157" s="26" t="s">
        <v>55</v>
      </c>
      <c r="G157" s="39" t="s">
        <v>215</v>
      </c>
      <c r="H157" s="39" t="s">
        <v>23</v>
      </c>
      <c r="I157" s="26" t="s">
        <v>22</v>
      </c>
      <c r="J157" s="10">
        <v>7</v>
      </c>
      <c r="K157" s="39">
        <v>0</v>
      </c>
      <c r="L157" s="39">
        <v>1</v>
      </c>
      <c r="M157" s="39"/>
      <c r="N157"/>
      <c r="O157"/>
      <c r="P157"/>
    </row>
    <row r="158" spans="2:16" x14ac:dyDescent="0.15">
      <c r="B158" s="39">
        <v>83</v>
      </c>
      <c r="C158" s="16">
        <v>5.5347222222222221E-2</v>
      </c>
      <c r="D158" s="39">
        <v>60</v>
      </c>
      <c r="E158" s="12" t="s">
        <v>111</v>
      </c>
      <c r="F158" s="26" t="s">
        <v>112</v>
      </c>
      <c r="G158" s="39" t="s">
        <v>215</v>
      </c>
      <c r="H158" s="39" t="s">
        <v>21</v>
      </c>
      <c r="I158" s="26" t="s">
        <v>24</v>
      </c>
      <c r="J158" s="10">
        <v>2</v>
      </c>
      <c r="K158" s="39">
        <v>4</v>
      </c>
      <c r="L158" s="39">
        <v>1</v>
      </c>
      <c r="M158" s="39"/>
      <c r="O158"/>
      <c r="P158"/>
    </row>
    <row r="159" spans="2:16" x14ac:dyDescent="0.15">
      <c r="B159" s="39">
        <v>79</v>
      </c>
      <c r="C159" s="16">
        <v>5.2222222222222225E-2</v>
      </c>
      <c r="D159" s="39">
        <v>97</v>
      </c>
      <c r="E159" s="12" t="s">
        <v>64</v>
      </c>
      <c r="F159" s="26" t="s">
        <v>65</v>
      </c>
      <c r="G159" s="39" t="s">
        <v>215</v>
      </c>
      <c r="H159" s="39" t="s">
        <v>21</v>
      </c>
      <c r="I159" s="26" t="s">
        <v>26</v>
      </c>
      <c r="J159" s="10">
        <v>5</v>
      </c>
      <c r="K159" s="39">
        <v>1</v>
      </c>
      <c r="L159" s="39">
        <v>1</v>
      </c>
      <c r="M159" s="39"/>
      <c r="N159"/>
      <c r="O159"/>
      <c r="P159"/>
    </row>
    <row r="160" spans="2:16" x14ac:dyDescent="0.15">
      <c r="B160" s="39">
        <v>36</v>
      </c>
      <c r="C160" s="16">
        <v>4.3599537037037034E-2</v>
      </c>
      <c r="D160" s="39">
        <v>570</v>
      </c>
      <c r="E160" s="12" t="s">
        <v>60</v>
      </c>
      <c r="F160" s="26" t="s">
        <v>61</v>
      </c>
      <c r="G160" s="39" t="s">
        <v>215</v>
      </c>
      <c r="H160" s="39" t="s">
        <v>23</v>
      </c>
      <c r="I160" s="26" t="s">
        <v>29</v>
      </c>
      <c r="J160" s="10">
        <v>2</v>
      </c>
      <c r="K160" s="39">
        <v>4</v>
      </c>
      <c r="L160" s="39">
        <v>1</v>
      </c>
      <c r="M160" s="39">
        <f>SUM(K160:K161)</f>
        <v>7</v>
      </c>
      <c r="N160" s="39">
        <v>2</v>
      </c>
      <c r="O160"/>
      <c r="P160"/>
    </row>
    <row r="161" spans="2:16" x14ac:dyDescent="0.15">
      <c r="B161" s="39">
        <v>30</v>
      </c>
      <c r="C161" s="16">
        <v>4.1724537037037039E-2</v>
      </c>
      <c r="D161" s="39">
        <v>570</v>
      </c>
      <c r="E161" s="12" t="s">
        <v>60</v>
      </c>
      <c r="F161" s="12" t="s">
        <v>61</v>
      </c>
      <c r="G161" s="10" t="s">
        <v>215</v>
      </c>
      <c r="H161" s="10" t="s">
        <v>23</v>
      </c>
      <c r="I161" s="25" t="s">
        <v>29</v>
      </c>
      <c r="J161" s="10">
        <v>3</v>
      </c>
      <c r="K161" s="10">
        <v>3</v>
      </c>
      <c r="L161" s="39">
        <v>2</v>
      </c>
      <c r="M161" s="12"/>
      <c r="N161"/>
      <c r="O161"/>
      <c r="P161"/>
    </row>
    <row r="162" spans="2:16" x14ac:dyDescent="0.15">
      <c r="B162" s="39">
        <v>33</v>
      </c>
      <c r="C162" s="46">
        <v>4.3960648148148151E-2</v>
      </c>
      <c r="D162" s="49">
        <v>765</v>
      </c>
      <c r="E162" s="43" t="s">
        <v>344</v>
      </c>
      <c r="F162" s="43" t="s">
        <v>345</v>
      </c>
      <c r="G162" s="39" t="s">
        <v>215</v>
      </c>
      <c r="H162" s="44" t="s">
        <v>21</v>
      </c>
      <c r="I162" s="43" t="s">
        <v>30</v>
      </c>
      <c r="J162" s="44">
        <v>1</v>
      </c>
      <c r="K162" s="10">
        <v>5</v>
      </c>
      <c r="L162" s="39">
        <v>3</v>
      </c>
      <c r="M162" s="12"/>
      <c r="N162"/>
      <c r="O162"/>
      <c r="P162"/>
    </row>
    <row r="163" spans="2:16" x14ac:dyDescent="0.15">
      <c r="B163" s="39">
        <v>82</v>
      </c>
      <c r="C163" s="16">
        <v>5.5231481481481486E-2</v>
      </c>
      <c r="D163" s="39">
        <v>33</v>
      </c>
      <c r="E163" s="12" t="s">
        <v>170</v>
      </c>
      <c r="F163" s="26" t="s">
        <v>171</v>
      </c>
      <c r="G163" s="39" t="s">
        <v>215</v>
      </c>
      <c r="H163" s="39" t="s">
        <v>21</v>
      </c>
      <c r="I163" s="26" t="s">
        <v>26</v>
      </c>
      <c r="J163" s="10">
        <v>6</v>
      </c>
      <c r="K163" s="39">
        <v>0</v>
      </c>
      <c r="L163" s="39">
        <v>1</v>
      </c>
      <c r="M163" s="39"/>
      <c r="N163"/>
      <c r="O163"/>
      <c r="P163"/>
    </row>
    <row r="164" spans="2:16" x14ac:dyDescent="0.15">
      <c r="B164" s="39">
        <v>9</v>
      </c>
      <c r="C164" s="16">
        <v>3.6701388888888888E-2</v>
      </c>
      <c r="D164" s="39">
        <v>647</v>
      </c>
      <c r="E164" s="12" t="s">
        <v>301</v>
      </c>
      <c r="F164" s="12" t="s">
        <v>259</v>
      </c>
      <c r="G164" s="10" t="s">
        <v>216</v>
      </c>
      <c r="H164" s="10" t="s">
        <v>25</v>
      </c>
      <c r="I164" s="25" t="s">
        <v>26</v>
      </c>
      <c r="J164" s="10">
        <v>2</v>
      </c>
      <c r="K164" s="10">
        <v>4</v>
      </c>
      <c r="L164" s="39">
        <v>2</v>
      </c>
      <c r="M164" s="12"/>
      <c r="N164"/>
      <c r="O164"/>
      <c r="P164"/>
    </row>
    <row r="165" spans="2:16" x14ac:dyDescent="0.15">
      <c r="B165" s="39">
        <v>27</v>
      </c>
      <c r="C165" s="16">
        <v>4.2777777777777776E-2</v>
      </c>
      <c r="D165" s="39">
        <v>289</v>
      </c>
      <c r="E165" s="12" t="s">
        <v>43</v>
      </c>
      <c r="F165" s="26" t="s">
        <v>44</v>
      </c>
      <c r="G165" s="39" t="s">
        <v>215</v>
      </c>
      <c r="H165" s="39" t="s">
        <v>23</v>
      </c>
      <c r="I165" s="26" t="s">
        <v>26</v>
      </c>
      <c r="J165" s="10">
        <v>5</v>
      </c>
      <c r="K165" s="39">
        <v>1</v>
      </c>
      <c r="L165" s="39">
        <v>1</v>
      </c>
      <c r="M165" s="39"/>
      <c r="N165"/>
      <c r="O165"/>
      <c r="P165"/>
    </row>
    <row r="166" spans="2:16" x14ac:dyDescent="0.15">
      <c r="B166" s="39">
        <v>16</v>
      </c>
      <c r="C166" s="16">
        <v>4.0752314814814811E-2</v>
      </c>
      <c r="D166" s="39">
        <v>261</v>
      </c>
      <c r="E166" s="12" t="s">
        <v>60</v>
      </c>
      <c r="F166" s="26" t="s">
        <v>169</v>
      </c>
      <c r="G166" s="39" t="s">
        <v>217</v>
      </c>
      <c r="H166" s="39" t="s">
        <v>23</v>
      </c>
      <c r="I166" s="26" t="s">
        <v>26</v>
      </c>
      <c r="J166" s="10">
        <v>2</v>
      </c>
      <c r="K166" s="39">
        <v>4</v>
      </c>
      <c r="L166" s="39">
        <v>1</v>
      </c>
      <c r="M166" s="39">
        <f>SUM(K166:K167)</f>
        <v>8</v>
      </c>
      <c r="N166" s="39">
        <v>2</v>
      </c>
      <c r="O166"/>
      <c r="P166"/>
    </row>
    <row r="167" spans="2:16" x14ac:dyDescent="0.15">
      <c r="B167" s="39">
        <v>6</v>
      </c>
      <c r="C167" s="46">
        <v>3.7778935185185179E-2</v>
      </c>
      <c r="D167" s="49">
        <v>261</v>
      </c>
      <c r="E167" s="43" t="s">
        <v>60</v>
      </c>
      <c r="F167" s="43" t="s">
        <v>169</v>
      </c>
      <c r="G167" s="39" t="s">
        <v>217</v>
      </c>
      <c r="H167" s="44" t="s">
        <v>23</v>
      </c>
      <c r="I167" s="43" t="s">
        <v>26</v>
      </c>
      <c r="J167" s="44">
        <v>2</v>
      </c>
      <c r="K167" s="10">
        <v>4</v>
      </c>
      <c r="L167" s="39">
        <v>3</v>
      </c>
      <c r="M167" s="12"/>
      <c r="N167"/>
      <c r="O167"/>
      <c r="P167"/>
    </row>
    <row r="168" spans="2:16" x14ac:dyDescent="0.15">
      <c r="B168" s="39">
        <v>90</v>
      </c>
      <c r="C168" s="16">
        <v>6.0706018518518513E-2</v>
      </c>
      <c r="D168" s="39">
        <v>226</v>
      </c>
      <c r="E168" s="12" t="s">
        <v>101</v>
      </c>
      <c r="F168" s="26" t="s">
        <v>83</v>
      </c>
      <c r="G168" s="39" t="s">
        <v>31</v>
      </c>
      <c r="H168" s="39" t="s">
        <v>23</v>
      </c>
      <c r="I168" s="26" t="s">
        <v>22</v>
      </c>
      <c r="J168" s="10">
        <v>9</v>
      </c>
      <c r="K168" s="39">
        <v>0</v>
      </c>
      <c r="L168" s="39">
        <v>1</v>
      </c>
      <c r="M168" s="39"/>
      <c r="N168"/>
      <c r="O168"/>
      <c r="P168"/>
    </row>
    <row r="169" spans="2:16" x14ac:dyDescent="0.15">
      <c r="B169" s="39">
        <v>81</v>
      </c>
      <c r="C169" s="16">
        <v>5.4918981481481478E-2</v>
      </c>
      <c r="D169" s="39">
        <v>225</v>
      </c>
      <c r="E169" s="12" t="s">
        <v>82</v>
      </c>
      <c r="F169" s="26" t="s">
        <v>83</v>
      </c>
      <c r="G169" s="39" t="s">
        <v>31</v>
      </c>
      <c r="H169" s="39" t="s">
        <v>21</v>
      </c>
      <c r="I169" s="26" t="s">
        <v>22</v>
      </c>
      <c r="J169" s="10">
        <v>1</v>
      </c>
      <c r="K169" s="39">
        <v>5</v>
      </c>
      <c r="L169" s="39">
        <v>1</v>
      </c>
      <c r="M169" s="39"/>
      <c r="N169"/>
      <c r="O169"/>
      <c r="P169"/>
    </row>
    <row r="170" spans="2:16" x14ac:dyDescent="0.15">
      <c r="B170" s="39">
        <v>44</v>
      </c>
      <c r="C170" s="16">
        <v>4.5277777777777778E-2</v>
      </c>
      <c r="D170" s="39">
        <v>13</v>
      </c>
      <c r="E170" s="12" t="s">
        <v>45</v>
      </c>
      <c r="F170" s="26" t="s">
        <v>179</v>
      </c>
      <c r="G170" s="39" t="s">
        <v>215</v>
      </c>
      <c r="H170" s="39" t="s">
        <v>23</v>
      </c>
      <c r="I170" s="26" t="s">
        <v>24</v>
      </c>
      <c r="J170" s="10">
        <v>1</v>
      </c>
      <c r="K170" s="39">
        <v>5</v>
      </c>
      <c r="L170" s="39">
        <v>1</v>
      </c>
      <c r="M170" s="39"/>
      <c r="N170"/>
      <c r="O170"/>
      <c r="P170"/>
    </row>
    <row r="171" spans="2:16" x14ac:dyDescent="0.15">
      <c r="B171" s="39">
        <v>37</v>
      </c>
      <c r="C171" s="46">
        <v>4.5417824074074076E-2</v>
      </c>
      <c r="D171" s="49">
        <v>651</v>
      </c>
      <c r="E171" s="43" t="s">
        <v>346</v>
      </c>
      <c r="F171" s="43" t="s">
        <v>347</v>
      </c>
      <c r="G171" s="39" t="s">
        <v>217</v>
      </c>
      <c r="H171" s="44" t="s">
        <v>21</v>
      </c>
      <c r="I171" s="43" t="s">
        <v>29</v>
      </c>
      <c r="J171" s="44">
        <v>1</v>
      </c>
      <c r="K171" s="10">
        <v>5</v>
      </c>
      <c r="L171" s="39">
        <v>3</v>
      </c>
      <c r="M171" s="12"/>
      <c r="N171"/>
      <c r="O171"/>
      <c r="P171"/>
    </row>
    <row r="172" spans="2:16" x14ac:dyDescent="0.15">
      <c r="B172" s="39">
        <v>2</v>
      </c>
      <c r="C172" s="46">
        <v>3.6153935185185185E-2</v>
      </c>
      <c r="D172" s="49">
        <v>393</v>
      </c>
      <c r="E172" s="43" t="s">
        <v>101</v>
      </c>
      <c r="F172" s="43" t="s">
        <v>316</v>
      </c>
      <c r="G172" s="39" t="s">
        <v>215</v>
      </c>
      <c r="H172" s="44" t="s">
        <v>23</v>
      </c>
      <c r="I172" s="43" t="s">
        <v>22</v>
      </c>
      <c r="J172" s="44">
        <v>1</v>
      </c>
      <c r="K172" s="10">
        <v>5</v>
      </c>
      <c r="L172" s="39">
        <v>3</v>
      </c>
      <c r="M172" s="12"/>
      <c r="N172"/>
      <c r="O172"/>
      <c r="P172"/>
    </row>
    <row r="173" spans="2:16" x14ac:dyDescent="0.15">
      <c r="B173" s="39">
        <v>8</v>
      </c>
      <c r="C173" s="16">
        <v>3.8483796296296294E-2</v>
      </c>
      <c r="D173" s="39">
        <v>594</v>
      </c>
      <c r="E173" s="12" t="s">
        <v>94</v>
      </c>
      <c r="F173" s="26" t="s">
        <v>95</v>
      </c>
      <c r="G173" s="39" t="s">
        <v>217</v>
      </c>
      <c r="H173" s="39" t="s">
        <v>23</v>
      </c>
      <c r="I173" s="26" t="s">
        <v>29</v>
      </c>
      <c r="J173" s="10">
        <v>2</v>
      </c>
      <c r="K173" s="39">
        <v>4</v>
      </c>
      <c r="L173" s="39">
        <v>1</v>
      </c>
      <c r="M173" s="39">
        <f>SUM(K173:K174)</f>
        <v>8</v>
      </c>
      <c r="N173" s="39">
        <v>2</v>
      </c>
      <c r="O173"/>
      <c r="P173"/>
    </row>
    <row r="174" spans="2:16" x14ac:dyDescent="0.15">
      <c r="B174" s="39">
        <v>7</v>
      </c>
      <c r="C174" s="16">
        <v>3.5833333333333335E-2</v>
      </c>
      <c r="D174" s="39">
        <v>594</v>
      </c>
      <c r="E174" s="12" t="s">
        <v>94</v>
      </c>
      <c r="F174" s="12" t="s">
        <v>95</v>
      </c>
      <c r="G174" s="10" t="s">
        <v>217</v>
      </c>
      <c r="H174" s="10" t="s">
        <v>23</v>
      </c>
      <c r="I174" s="25" t="s">
        <v>29</v>
      </c>
      <c r="J174" s="10">
        <v>2</v>
      </c>
      <c r="K174" s="10">
        <v>4</v>
      </c>
      <c r="L174" s="39">
        <v>2</v>
      </c>
      <c r="M174"/>
      <c r="N174"/>
      <c r="O174"/>
      <c r="P174"/>
    </row>
    <row r="175" spans="2:16" x14ac:dyDescent="0.15">
      <c r="B175" s="39">
        <v>62</v>
      </c>
      <c r="C175" s="16">
        <v>4.7037037037037037E-2</v>
      </c>
      <c r="D175" s="39">
        <v>425</v>
      </c>
      <c r="E175" s="12" t="s">
        <v>248</v>
      </c>
      <c r="F175" s="12" t="s">
        <v>292</v>
      </c>
      <c r="G175" s="10" t="s">
        <v>215</v>
      </c>
      <c r="H175" s="10" t="s">
        <v>23</v>
      </c>
      <c r="I175" s="25" t="s">
        <v>22</v>
      </c>
      <c r="J175" s="10">
        <v>9</v>
      </c>
      <c r="K175" s="10">
        <v>0</v>
      </c>
      <c r="L175" s="39">
        <v>2</v>
      </c>
      <c r="M175"/>
      <c r="N175"/>
      <c r="O175"/>
      <c r="P175"/>
    </row>
    <row r="176" spans="2:16" x14ac:dyDescent="0.15">
      <c r="B176" s="39">
        <v>46</v>
      </c>
      <c r="C176" s="16">
        <v>4.5439814814814815E-2</v>
      </c>
      <c r="D176" s="39">
        <v>699</v>
      </c>
      <c r="E176" s="12" t="s">
        <v>47</v>
      </c>
      <c r="F176" s="26" t="s">
        <v>48</v>
      </c>
      <c r="G176" s="39" t="s">
        <v>215</v>
      </c>
      <c r="H176" s="39" t="s">
        <v>23</v>
      </c>
      <c r="I176" s="26" t="s">
        <v>26</v>
      </c>
      <c r="J176" s="10">
        <v>9</v>
      </c>
      <c r="K176" s="39">
        <v>0</v>
      </c>
      <c r="L176" s="39">
        <v>1</v>
      </c>
      <c r="M176" s="39"/>
      <c r="N176" s="39"/>
      <c r="O176"/>
      <c r="P176"/>
    </row>
    <row r="177" spans="2:16" x14ac:dyDescent="0.15">
      <c r="B177" s="39">
        <v>38</v>
      </c>
      <c r="C177" s="16">
        <v>4.3020833333333335E-2</v>
      </c>
      <c r="D177" s="39">
        <v>699</v>
      </c>
      <c r="E177" s="12" t="s">
        <v>47</v>
      </c>
      <c r="F177" s="12" t="s">
        <v>48</v>
      </c>
      <c r="G177" s="10" t="s">
        <v>215</v>
      </c>
      <c r="H177" s="10" t="s">
        <v>23</v>
      </c>
      <c r="I177" s="25" t="s">
        <v>22</v>
      </c>
      <c r="J177" s="10">
        <v>6</v>
      </c>
      <c r="K177" s="10">
        <v>0</v>
      </c>
      <c r="L177" s="39">
        <v>2</v>
      </c>
      <c r="M177"/>
      <c r="N177"/>
      <c r="O177"/>
      <c r="P177"/>
    </row>
    <row r="178" spans="2:16" x14ac:dyDescent="0.15">
      <c r="B178" s="39">
        <v>25</v>
      </c>
      <c r="C178" s="16">
        <v>4.1099537037037039E-2</v>
      </c>
      <c r="D178" s="39">
        <v>727</v>
      </c>
      <c r="E178" s="12" t="s">
        <v>236</v>
      </c>
      <c r="F178" s="12" t="s">
        <v>272</v>
      </c>
      <c r="G178" s="10" t="s">
        <v>215</v>
      </c>
      <c r="H178" s="10" t="s">
        <v>23</v>
      </c>
      <c r="I178" s="25" t="s">
        <v>22</v>
      </c>
      <c r="J178" s="10">
        <v>4</v>
      </c>
      <c r="K178" s="10">
        <v>2</v>
      </c>
      <c r="L178" s="39">
        <v>2</v>
      </c>
      <c r="M178"/>
      <c r="N178"/>
      <c r="O178"/>
      <c r="P178"/>
    </row>
    <row r="179" spans="2:16" x14ac:dyDescent="0.15">
      <c r="B179" s="39">
        <v>16</v>
      </c>
      <c r="C179" s="46">
        <v>4.0880787037037035E-2</v>
      </c>
      <c r="D179" s="49">
        <v>526</v>
      </c>
      <c r="E179" s="43" t="s">
        <v>330</v>
      </c>
      <c r="F179" s="43" t="s">
        <v>89</v>
      </c>
      <c r="G179" s="39" t="s">
        <v>215</v>
      </c>
      <c r="H179" s="44" t="s">
        <v>23</v>
      </c>
      <c r="I179" s="43" t="s">
        <v>30</v>
      </c>
      <c r="J179" s="44">
        <v>1</v>
      </c>
      <c r="K179" s="10">
        <v>5</v>
      </c>
      <c r="L179" s="39">
        <v>3</v>
      </c>
      <c r="M179"/>
      <c r="N179"/>
      <c r="O179"/>
      <c r="P179"/>
    </row>
    <row r="180" spans="2:16" x14ac:dyDescent="0.15">
      <c r="B180" s="39">
        <v>28</v>
      </c>
      <c r="C180" s="16">
        <v>4.1296296296296296E-2</v>
      </c>
      <c r="D180" s="39">
        <v>223</v>
      </c>
      <c r="E180" s="12" t="s">
        <v>94</v>
      </c>
      <c r="F180" s="12" t="s">
        <v>89</v>
      </c>
      <c r="G180" s="10" t="s">
        <v>215</v>
      </c>
      <c r="H180" s="10" t="s">
        <v>23</v>
      </c>
      <c r="I180" s="25" t="s">
        <v>29</v>
      </c>
      <c r="J180" s="10">
        <v>2</v>
      </c>
      <c r="K180" s="10">
        <v>4</v>
      </c>
      <c r="L180" s="39">
        <v>2</v>
      </c>
      <c r="M180"/>
      <c r="N180"/>
      <c r="O180"/>
      <c r="P180"/>
    </row>
    <row r="181" spans="2:16" x14ac:dyDescent="0.15">
      <c r="B181" s="39">
        <v>46</v>
      </c>
      <c r="C181" s="16">
        <v>4.4224537037037041E-2</v>
      </c>
      <c r="D181" s="39">
        <v>233</v>
      </c>
      <c r="E181" s="12" t="s">
        <v>240</v>
      </c>
      <c r="F181" s="12" t="s">
        <v>89</v>
      </c>
      <c r="G181" s="10" t="s">
        <v>215</v>
      </c>
      <c r="H181" s="10" t="s">
        <v>21</v>
      </c>
      <c r="I181" s="25" t="s">
        <v>26</v>
      </c>
      <c r="J181" s="10">
        <v>2</v>
      </c>
      <c r="K181" s="10">
        <v>4</v>
      </c>
      <c r="L181" s="39">
        <v>2</v>
      </c>
      <c r="M181"/>
      <c r="N181"/>
      <c r="O181"/>
      <c r="P181"/>
    </row>
    <row r="182" spans="2:16" x14ac:dyDescent="0.15">
      <c r="B182" s="39">
        <v>69</v>
      </c>
      <c r="C182" s="16">
        <v>4.9976851851851856E-2</v>
      </c>
      <c r="D182" s="39">
        <v>217</v>
      </c>
      <c r="E182" s="12" t="s">
        <v>157</v>
      </c>
      <c r="F182" s="26" t="s">
        <v>89</v>
      </c>
      <c r="G182" s="39" t="s">
        <v>215</v>
      </c>
      <c r="H182" s="39" t="s">
        <v>23</v>
      </c>
      <c r="I182" s="26" t="s">
        <v>28</v>
      </c>
      <c r="J182" s="10">
        <v>4</v>
      </c>
      <c r="K182" s="39">
        <v>2</v>
      </c>
      <c r="L182" s="39">
        <v>1</v>
      </c>
      <c r="M182" s="39"/>
      <c r="N182"/>
      <c r="O182"/>
      <c r="P182"/>
    </row>
    <row r="183" spans="2:16" x14ac:dyDescent="0.15">
      <c r="B183" s="39">
        <v>29</v>
      </c>
      <c r="C183" s="16">
        <v>4.1527777777777775E-2</v>
      </c>
      <c r="D183" s="39">
        <v>529</v>
      </c>
      <c r="E183" s="12" t="s">
        <v>304</v>
      </c>
      <c r="F183" s="12" t="s">
        <v>274</v>
      </c>
      <c r="G183" s="10" t="s">
        <v>216</v>
      </c>
      <c r="H183" s="10" t="s">
        <v>23</v>
      </c>
      <c r="I183" s="25" t="s">
        <v>26</v>
      </c>
      <c r="J183" s="10">
        <v>1</v>
      </c>
      <c r="K183" s="10">
        <v>5</v>
      </c>
      <c r="L183" s="39">
        <v>2</v>
      </c>
      <c r="M183"/>
      <c r="N183"/>
      <c r="O183"/>
      <c r="P183"/>
    </row>
    <row r="184" spans="2:16" x14ac:dyDescent="0.15">
      <c r="B184" s="39">
        <v>30</v>
      </c>
      <c r="C184" s="16">
        <v>4.296296296296296E-2</v>
      </c>
      <c r="D184" s="39">
        <v>409</v>
      </c>
      <c r="E184" s="12" t="s">
        <v>84</v>
      </c>
      <c r="F184" s="26" t="s">
        <v>85</v>
      </c>
      <c r="G184" s="39" t="s">
        <v>215</v>
      </c>
      <c r="H184" s="39" t="s">
        <v>23</v>
      </c>
      <c r="I184" s="26" t="s">
        <v>30</v>
      </c>
      <c r="J184" s="10">
        <v>1</v>
      </c>
      <c r="K184" s="39">
        <v>5</v>
      </c>
      <c r="L184" s="39">
        <v>1</v>
      </c>
      <c r="M184" s="39">
        <f>SUM(K184:K185)</f>
        <v>10</v>
      </c>
      <c r="N184" s="39">
        <v>2</v>
      </c>
      <c r="O184"/>
      <c r="P184"/>
    </row>
    <row r="185" spans="2:16" x14ac:dyDescent="0.15">
      <c r="B185" s="39">
        <v>23</v>
      </c>
      <c r="C185" s="16">
        <v>4.0706018518518523E-2</v>
      </c>
      <c r="D185" s="39">
        <v>538</v>
      </c>
      <c r="E185" s="12" t="s">
        <v>84</v>
      </c>
      <c r="F185" s="12" t="s">
        <v>85</v>
      </c>
      <c r="G185" s="10" t="s">
        <v>215</v>
      </c>
      <c r="H185" s="10" t="s">
        <v>23</v>
      </c>
      <c r="I185" s="25" t="s">
        <v>30</v>
      </c>
      <c r="J185" s="10">
        <v>1</v>
      </c>
      <c r="K185" s="10">
        <v>5</v>
      </c>
      <c r="L185" s="39">
        <v>2</v>
      </c>
      <c r="M185"/>
      <c r="N185"/>
      <c r="O185"/>
      <c r="P185"/>
    </row>
    <row r="186" spans="2:16" x14ac:dyDescent="0.15">
      <c r="B186" s="39">
        <v>18</v>
      </c>
      <c r="C186" s="16">
        <v>4.1064814814814811E-2</v>
      </c>
      <c r="D186" s="39">
        <v>231</v>
      </c>
      <c r="E186" s="12" t="s">
        <v>203</v>
      </c>
      <c r="F186" s="26" t="s">
        <v>73</v>
      </c>
      <c r="G186" s="30" t="s">
        <v>215</v>
      </c>
      <c r="H186" s="39" t="s">
        <v>23</v>
      </c>
      <c r="I186" s="26" t="s">
        <v>26</v>
      </c>
      <c r="J186" s="10">
        <v>2</v>
      </c>
      <c r="K186" s="39">
        <v>4</v>
      </c>
      <c r="L186" s="39">
        <v>1</v>
      </c>
      <c r="M186" s="39">
        <f>SUM(K186:K187)</f>
        <v>9</v>
      </c>
      <c r="N186" s="39">
        <v>2</v>
      </c>
      <c r="O186"/>
      <c r="P186"/>
    </row>
    <row r="187" spans="2:16" x14ac:dyDescent="0.15">
      <c r="B187" s="39">
        <v>3</v>
      </c>
      <c r="C187" s="46">
        <v>3.651041666666667E-2</v>
      </c>
      <c r="D187" s="49">
        <v>97</v>
      </c>
      <c r="E187" s="43" t="s">
        <v>203</v>
      </c>
      <c r="F187" s="43" t="s">
        <v>73</v>
      </c>
      <c r="G187" s="39" t="s">
        <v>215</v>
      </c>
      <c r="H187" s="44" t="s">
        <v>23</v>
      </c>
      <c r="I187" s="43" t="s">
        <v>26</v>
      </c>
      <c r="J187" s="44">
        <v>1</v>
      </c>
      <c r="K187" s="10">
        <v>5</v>
      </c>
      <c r="L187" s="39">
        <v>3</v>
      </c>
      <c r="M187"/>
      <c r="N187"/>
      <c r="O187"/>
      <c r="P187"/>
    </row>
    <row r="188" spans="2:16" x14ac:dyDescent="0.15">
      <c r="B188" s="39">
        <v>42</v>
      </c>
      <c r="C188" s="16">
        <v>4.4953703703703697E-2</v>
      </c>
      <c r="D188" s="39">
        <v>322</v>
      </c>
      <c r="E188" s="12" t="s">
        <v>144</v>
      </c>
      <c r="F188" s="26" t="s">
        <v>145</v>
      </c>
      <c r="G188" s="39" t="s">
        <v>215</v>
      </c>
      <c r="H188" s="39" t="s">
        <v>23</v>
      </c>
      <c r="I188" s="26" t="s">
        <v>29</v>
      </c>
      <c r="J188" s="10">
        <v>3</v>
      </c>
      <c r="K188" s="39">
        <v>3</v>
      </c>
      <c r="L188" s="39">
        <v>1</v>
      </c>
      <c r="M188" s="39">
        <f>SUM(K188:K189)</f>
        <v>5</v>
      </c>
      <c r="N188" s="39">
        <v>2</v>
      </c>
      <c r="O188"/>
      <c r="P188"/>
    </row>
    <row r="189" spans="2:16" x14ac:dyDescent="0.15">
      <c r="B189" s="39">
        <v>40</v>
      </c>
      <c r="C189" s="16">
        <v>4.3564814814814813E-2</v>
      </c>
      <c r="D189" s="39">
        <v>322</v>
      </c>
      <c r="E189" s="12" t="s">
        <v>144</v>
      </c>
      <c r="F189" s="12" t="s">
        <v>145</v>
      </c>
      <c r="G189" s="10" t="s">
        <v>215</v>
      </c>
      <c r="H189" s="10" t="s">
        <v>23</v>
      </c>
      <c r="I189" s="25" t="s">
        <v>29</v>
      </c>
      <c r="J189" s="10">
        <v>4</v>
      </c>
      <c r="K189" s="10">
        <v>2</v>
      </c>
      <c r="L189" s="39">
        <v>2</v>
      </c>
      <c r="M189"/>
      <c r="N189"/>
      <c r="O189"/>
      <c r="P189"/>
    </row>
    <row r="190" spans="2:16" x14ac:dyDescent="0.15">
      <c r="B190" s="39">
        <v>68</v>
      </c>
      <c r="C190" s="16">
        <v>4.9965277777777782E-2</v>
      </c>
      <c r="D190" s="39">
        <v>278</v>
      </c>
      <c r="E190" s="12" t="s">
        <v>198</v>
      </c>
      <c r="F190" s="26" t="s">
        <v>199</v>
      </c>
      <c r="G190" s="39" t="s">
        <v>36</v>
      </c>
      <c r="H190" s="39" t="s">
        <v>21</v>
      </c>
      <c r="I190" s="26" t="s">
        <v>22</v>
      </c>
      <c r="J190" s="10">
        <v>1</v>
      </c>
      <c r="K190" s="39">
        <v>5</v>
      </c>
      <c r="L190" s="39">
        <v>1</v>
      </c>
      <c r="M190" s="39"/>
      <c r="N190"/>
      <c r="O190"/>
      <c r="P190"/>
    </row>
    <row r="191" spans="2:16" x14ac:dyDescent="0.15">
      <c r="B191" s="39">
        <v>62</v>
      </c>
      <c r="C191" s="16">
        <v>4.8159722222222222E-2</v>
      </c>
      <c r="D191" s="39">
        <v>323</v>
      </c>
      <c r="E191" s="12" t="s">
        <v>76</v>
      </c>
      <c r="F191" s="26" t="s">
        <v>77</v>
      </c>
      <c r="G191" s="39" t="s">
        <v>215</v>
      </c>
      <c r="H191" s="39" t="s">
        <v>21</v>
      </c>
      <c r="I191" s="26" t="s">
        <v>30</v>
      </c>
      <c r="J191" s="10">
        <v>1</v>
      </c>
      <c r="K191" s="39">
        <v>5</v>
      </c>
      <c r="L191" s="39">
        <v>1</v>
      </c>
      <c r="M191" s="39">
        <f>SUM(K191:K192)</f>
        <v>9</v>
      </c>
      <c r="N191" s="39">
        <v>2</v>
      </c>
      <c r="O191"/>
      <c r="P191"/>
    </row>
    <row r="192" spans="2:16" x14ac:dyDescent="0.15">
      <c r="B192" s="39">
        <v>34</v>
      </c>
      <c r="C192" s="46">
        <v>4.4336805555555553E-2</v>
      </c>
      <c r="D192" s="49">
        <v>323</v>
      </c>
      <c r="E192" s="43" t="s">
        <v>76</v>
      </c>
      <c r="F192" s="43" t="s">
        <v>77</v>
      </c>
      <c r="G192" s="39" t="s">
        <v>215</v>
      </c>
      <c r="H192" s="44" t="s">
        <v>21</v>
      </c>
      <c r="I192" s="43" t="s">
        <v>30</v>
      </c>
      <c r="J192" s="44">
        <v>2</v>
      </c>
      <c r="K192" s="10">
        <v>4</v>
      </c>
      <c r="L192" s="39">
        <v>3</v>
      </c>
      <c r="M192"/>
      <c r="N192"/>
      <c r="O192"/>
      <c r="P192"/>
    </row>
    <row r="193" spans="2:16" x14ac:dyDescent="0.15">
      <c r="B193" s="39">
        <v>1</v>
      </c>
      <c r="C193" s="46">
        <v>3.6109953703703707E-2</v>
      </c>
      <c r="D193" s="49">
        <v>675</v>
      </c>
      <c r="E193" s="43" t="s">
        <v>314</v>
      </c>
      <c r="F193" s="43" t="s">
        <v>315</v>
      </c>
      <c r="G193" s="10" t="s">
        <v>216</v>
      </c>
      <c r="H193" s="44" t="s">
        <v>23</v>
      </c>
      <c r="I193" s="43" t="s">
        <v>26</v>
      </c>
      <c r="J193" s="44">
        <v>1</v>
      </c>
      <c r="K193" s="10">
        <v>5</v>
      </c>
      <c r="L193" s="39">
        <v>3</v>
      </c>
      <c r="M193"/>
      <c r="N193"/>
      <c r="O193"/>
      <c r="P193"/>
    </row>
    <row r="194" spans="2:16" x14ac:dyDescent="0.15">
      <c r="B194" s="39">
        <v>49</v>
      </c>
      <c r="C194" s="16">
        <v>4.6192129629629632E-2</v>
      </c>
      <c r="D194" s="39">
        <v>708</v>
      </c>
      <c r="E194" s="12" t="s">
        <v>174</v>
      </c>
      <c r="F194" s="26" t="s">
        <v>175</v>
      </c>
      <c r="G194" s="39" t="s">
        <v>215</v>
      </c>
      <c r="H194" s="39" t="s">
        <v>21</v>
      </c>
      <c r="I194" s="26" t="s">
        <v>29</v>
      </c>
      <c r="J194" s="10">
        <v>1</v>
      </c>
      <c r="K194" s="39">
        <v>5</v>
      </c>
      <c r="L194" s="39">
        <v>1</v>
      </c>
      <c r="M194" s="39"/>
      <c r="N194"/>
      <c r="O194"/>
      <c r="P194"/>
    </row>
    <row r="195" spans="2:16" x14ac:dyDescent="0.15">
      <c r="B195" s="39">
        <v>5</v>
      </c>
      <c r="C195" s="46">
        <v>3.7614583333333333E-2</v>
      </c>
      <c r="D195" s="49">
        <v>668</v>
      </c>
      <c r="E195" s="43" t="s">
        <v>137</v>
      </c>
      <c r="F195" s="43" t="s">
        <v>317</v>
      </c>
      <c r="G195" s="39" t="s">
        <v>217</v>
      </c>
      <c r="H195" s="44" t="s">
        <v>23</v>
      </c>
      <c r="I195" s="43" t="s">
        <v>26</v>
      </c>
      <c r="J195" s="44">
        <v>1</v>
      </c>
      <c r="K195" s="10">
        <v>5</v>
      </c>
      <c r="L195" s="39">
        <v>3</v>
      </c>
      <c r="M195"/>
      <c r="N195"/>
      <c r="O195"/>
      <c r="P195"/>
    </row>
    <row r="196" spans="2:16" x14ac:dyDescent="0.15">
      <c r="B196" s="39">
        <v>39</v>
      </c>
      <c r="C196" s="16">
        <v>4.4386574074074071E-2</v>
      </c>
      <c r="D196" s="39">
        <v>151</v>
      </c>
      <c r="E196" s="12" t="s">
        <v>86</v>
      </c>
      <c r="F196" s="26" t="s">
        <v>97</v>
      </c>
      <c r="G196" s="39" t="s">
        <v>215</v>
      </c>
      <c r="H196" s="39" t="s">
        <v>23</v>
      </c>
      <c r="I196" s="26" t="s">
        <v>26</v>
      </c>
      <c r="J196" s="10">
        <v>8</v>
      </c>
      <c r="K196" s="39">
        <v>0</v>
      </c>
      <c r="L196" s="39">
        <v>1</v>
      </c>
      <c r="M196" s="39">
        <f>SUM(K196:K197)</f>
        <v>0</v>
      </c>
      <c r="N196" s="39">
        <v>2</v>
      </c>
      <c r="O196"/>
      <c r="P196"/>
    </row>
    <row r="197" spans="2:16" x14ac:dyDescent="0.15">
      <c r="B197" s="39">
        <v>33</v>
      </c>
      <c r="C197" s="16">
        <v>4.2303240740740738E-2</v>
      </c>
      <c r="D197" s="39">
        <v>151</v>
      </c>
      <c r="E197" s="12" t="s">
        <v>86</v>
      </c>
      <c r="F197" s="12" t="s">
        <v>97</v>
      </c>
      <c r="G197" s="10" t="s">
        <v>215</v>
      </c>
      <c r="H197" s="10" t="s">
        <v>23</v>
      </c>
      <c r="I197" s="25" t="s">
        <v>26</v>
      </c>
      <c r="J197" s="10">
        <v>6</v>
      </c>
      <c r="K197" s="10">
        <v>0</v>
      </c>
      <c r="L197" s="39">
        <v>2</v>
      </c>
      <c r="M197"/>
      <c r="N197"/>
      <c r="O197"/>
      <c r="P197"/>
    </row>
    <row r="198" spans="2:16" x14ac:dyDescent="0.15">
      <c r="B198" s="39">
        <v>40</v>
      </c>
      <c r="C198" s="46">
        <v>4.6601851851851846E-2</v>
      </c>
      <c r="D198" s="49">
        <v>892</v>
      </c>
      <c r="E198" s="43" t="s">
        <v>86</v>
      </c>
      <c r="F198" s="43" t="s">
        <v>97</v>
      </c>
      <c r="G198" s="49" t="s">
        <v>31</v>
      </c>
      <c r="H198" s="44" t="s">
        <v>23</v>
      </c>
      <c r="I198" s="43" t="s">
        <v>26</v>
      </c>
      <c r="J198" s="44">
        <v>1</v>
      </c>
      <c r="K198" s="10">
        <v>5</v>
      </c>
      <c r="L198" s="39">
        <v>3</v>
      </c>
      <c r="M198"/>
      <c r="N198"/>
      <c r="O198"/>
      <c r="P198"/>
    </row>
    <row r="199" spans="2:16" x14ac:dyDescent="0.15">
      <c r="B199" s="39">
        <v>91</v>
      </c>
      <c r="C199" s="16">
        <v>6.2210648148148147E-2</v>
      </c>
      <c r="D199" s="39">
        <v>150</v>
      </c>
      <c r="E199" s="12" t="s">
        <v>208</v>
      </c>
      <c r="F199" s="26" t="s">
        <v>209</v>
      </c>
      <c r="G199" s="39" t="s">
        <v>215</v>
      </c>
      <c r="H199" s="39" t="s">
        <v>21</v>
      </c>
      <c r="I199" s="26" t="s">
        <v>29</v>
      </c>
      <c r="J199" s="10">
        <v>3</v>
      </c>
      <c r="K199" s="39">
        <v>3</v>
      </c>
      <c r="L199" s="39">
        <v>1</v>
      </c>
      <c r="M199" s="39">
        <f>SUM(K199:K200)</f>
        <v>7</v>
      </c>
      <c r="N199" s="39">
        <v>2</v>
      </c>
      <c r="O199"/>
      <c r="P199"/>
    </row>
    <row r="200" spans="2:16" x14ac:dyDescent="0.15">
      <c r="B200" s="39">
        <v>43</v>
      </c>
      <c r="C200" s="46">
        <v>5.3403935185185186E-2</v>
      </c>
      <c r="D200" s="49">
        <v>150</v>
      </c>
      <c r="E200" s="43" t="s">
        <v>208</v>
      </c>
      <c r="F200" s="43" t="s">
        <v>209</v>
      </c>
      <c r="G200" s="39" t="s">
        <v>215</v>
      </c>
      <c r="H200" s="44" t="s">
        <v>21</v>
      </c>
      <c r="I200" s="43" t="s">
        <v>29</v>
      </c>
      <c r="J200" s="44">
        <v>2</v>
      </c>
      <c r="K200" s="10">
        <v>4</v>
      </c>
      <c r="L200" s="39">
        <v>3</v>
      </c>
      <c r="M200"/>
      <c r="N200"/>
      <c r="O200"/>
      <c r="P200"/>
    </row>
    <row r="201" spans="2:16" x14ac:dyDescent="0.15">
      <c r="B201" s="39">
        <v>84</v>
      </c>
      <c r="C201" s="16">
        <v>5.6331018518518516E-2</v>
      </c>
      <c r="D201" s="39">
        <v>208</v>
      </c>
      <c r="E201" s="12" t="s">
        <v>139</v>
      </c>
      <c r="F201" s="26" t="s">
        <v>140</v>
      </c>
      <c r="G201" s="39" t="s">
        <v>31</v>
      </c>
      <c r="H201" s="39" t="s">
        <v>23</v>
      </c>
      <c r="I201" s="26" t="s">
        <v>22</v>
      </c>
      <c r="J201" s="10">
        <v>5</v>
      </c>
      <c r="K201" s="39">
        <v>1</v>
      </c>
      <c r="L201" s="39">
        <v>1</v>
      </c>
      <c r="M201" s="39"/>
      <c r="N201"/>
      <c r="O201"/>
      <c r="P201"/>
    </row>
    <row r="202" spans="2:16" x14ac:dyDescent="0.15">
      <c r="B202" s="39">
        <v>77</v>
      </c>
      <c r="C202" s="16">
        <v>5.1805555555555556E-2</v>
      </c>
      <c r="D202" s="39">
        <v>221</v>
      </c>
      <c r="E202" s="12" t="s">
        <v>186</v>
      </c>
      <c r="F202" s="26" t="s">
        <v>187</v>
      </c>
      <c r="G202" s="39" t="s">
        <v>31</v>
      </c>
      <c r="H202" s="39" t="s">
        <v>23</v>
      </c>
      <c r="I202" s="26" t="s">
        <v>22</v>
      </c>
      <c r="J202" s="10">
        <v>3</v>
      </c>
      <c r="K202" s="39">
        <v>3</v>
      </c>
      <c r="L202" s="39">
        <v>1</v>
      </c>
      <c r="M202" s="39"/>
      <c r="N202"/>
      <c r="O202"/>
      <c r="P202"/>
    </row>
    <row r="203" spans="2:16" x14ac:dyDescent="0.15">
      <c r="B203" s="39">
        <v>43</v>
      </c>
      <c r="C203" s="16">
        <v>4.4062500000000004E-2</v>
      </c>
      <c r="D203" s="39">
        <v>189</v>
      </c>
      <c r="E203" s="12" t="s">
        <v>306</v>
      </c>
      <c r="F203" s="12" t="s">
        <v>281</v>
      </c>
      <c r="G203" s="10" t="s">
        <v>216</v>
      </c>
      <c r="H203" s="10" t="s">
        <v>23</v>
      </c>
      <c r="I203" s="25" t="s">
        <v>22</v>
      </c>
      <c r="J203" s="10">
        <v>1</v>
      </c>
      <c r="K203" s="10">
        <v>5</v>
      </c>
      <c r="L203" s="39">
        <v>2</v>
      </c>
      <c r="M203"/>
      <c r="N203"/>
      <c r="O203"/>
      <c r="P203"/>
    </row>
    <row r="204" spans="2:16" x14ac:dyDescent="0.15">
      <c r="B204" s="39">
        <v>54</v>
      </c>
      <c r="C204" s="16">
        <v>4.5416666666666668E-2</v>
      </c>
      <c r="D204" s="39">
        <v>287</v>
      </c>
      <c r="E204" s="12" t="s">
        <v>308</v>
      </c>
      <c r="F204" s="12" t="s">
        <v>288</v>
      </c>
      <c r="G204" s="10" t="s">
        <v>216</v>
      </c>
      <c r="H204" s="10" t="s">
        <v>21</v>
      </c>
      <c r="I204" s="25" t="s">
        <v>22</v>
      </c>
      <c r="J204" s="10">
        <v>2</v>
      </c>
      <c r="K204" s="10">
        <v>4</v>
      </c>
      <c r="L204" s="39">
        <v>2</v>
      </c>
      <c r="M204"/>
      <c r="N204"/>
      <c r="O204"/>
      <c r="P204"/>
    </row>
    <row r="205" spans="2:16" x14ac:dyDescent="0.15">
      <c r="B205" s="39">
        <v>10</v>
      </c>
      <c r="C205" s="16">
        <v>3.8819444444444441E-2</v>
      </c>
      <c r="D205" s="39">
        <v>595</v>
      </c>
      <c r="E205" s="12" t="s">
        <v>91</v>
      </c>
      <c r="F205" s="26" t="s">
        <v>92</v>
      </c>
      <c r="G205" s="30" t="s">
        <v>215</v>
      </c>
      <c r="H205" s="39" t="s">
        <v>23</v>
      </c>
      <c r="I205" s="26" t="s">
        <v>26</v>
      </c>
      <c r="J205" s="10">
        <v>1</v>
      </c>
      <c r="K205" s="39">
        <v>5</v>
      </c>
      <c r="L205" s="39">
        <v>1</v>
      </c>
      <c r="M205" s="39">
        <f>SUM(K205:K206)</f>
        <v>9</v>
      </c>
      <c r="N205" s="39">
        <v>2</v>
      </c>
      <c r="O205"/>
      <c r="P205"/>
    </row>
    <row r="206" spans="2:16" x14ac:dyDescent="0.15">
      <c r="B206" s="39">
        <v>4</v>
      </c>
      <c r="C206" s="46">
        <v>3.7046296296296292E-2</v>
      </c>
      <c r="D206" s="49">
        <v>595</v>
      </c>
      <c r="E206" s="43" t="s">
        <v>91</v>
      </c>
      <c r="F206" s="43" t="s">
        <v>92</v>
      </c>
      <c r="G206" s="39" t="s">
        <v>215</v>
      </c>
      <c r="H206" s="44" t="s">
        <v>23</v>
      </c>
      <c r="I206" s="43" t="s">
        <v>26</v>
      </c>
      <c r="J206" s="44">
        <v>2</v>
      </c>
      <c r="K206" s="10">
        <v>4</v>
      </c>
      <c r="L206" s="39">
        <v>3</v>
      </c>
      <c r="M206"/>
      <c r="N206"/>
      <c r="O206"/>
      <c r="P206"/>
    </row>
    <row r="207" spans="2:16" x14ac:dyDescent="0.15">
      <c r="B207" s="39">
        <v>47</v>
      </c>
      <c r="C207" s="16">
        <v>4.5636574074074072E-2</v>
      </c>
      <c r="D207" s="39">
        <v>115</v>
      </c>
      <c r="E207" s="12" t="s">
        <v>107</v>
      </c>
      <c r="F207" s="26" t="s">
        <v>52</v>
      </c>
      <c r="G207" s="39" t="s">
        <v>217</v>
      </c>
      <c r="H207" s="39" t="s">
        <v>23</v>
      </c>
      <c r="I207" s="26" t="s">
        <v>30</v>
      </c>
      <c r="J207" s="10">
        <v>1</v>
      </c>
      <c r="K207" s="39">
        <v>5</v>
      </c>
      <c r="L207" s="39">
        <v>1</v>
      </c>
      <c r="M207" s="39"/>
      <c r="N207"/>
      <c r="O207"/>
      <c r="P207"/>
    </row>
    <row r="208" spans="2:16" x14ac:dyDescent="0.15">
      <c r="B208" s="39">
        <v>73</v>
      </c>
      <c r="C208" s="16">
        <v>5.1261574074074077E-2</v>
      </c>
      <c r="D208" s="39">
        <v>61</v>
      </c>
      <c r="E208" s="12" t="s">
        <v>62</v>
      </c>
      <c r="F208" s="26" t="s">
        <v>117</v>
      </c>
      <c r="G208" s="39" t="s">
        <v>31</v>
      </c>
      <c r="H208" s="39" t="s">
        <v>23</v>
      </c>
      <c r="I208" s="26" t="s">
        <v>22</v>
      </c>
      <c r="J208" s="10">
        <v>2</v>
      </c>
      <c r="K208" s="39">
        <v>4</v>
      </c>
      <c r="L208" s="39">
        <v>1</v>
      </c>
      <c r="M208" s="39"/>
      <c r="N208"/>
      <c r="O208"/>
      <c r="P208"/>
    </row>
    <row r="209" spans="2:16" x14ac:dyDescent="0.15">
      <c r="B209" s="39">
        <v>24</v>
      </c>
      <c r="C209" s="16">
        <v>4.1087962962962958E-2</v>
      </c>
      <c r="D209" s="39">
        <v>12</v>
      </c>
      <c r="E209" s="12" t="s">
        <v>235</v>
      </c>
      <c r="F209" s="12" t="s">
        <v>271</v>
      </c>
      <c r="G209" s="10" t="s">
        <v>215</v>
      </c>
      <c r="H209" s="10" t="s">
        <v>23</v>
      </c>
      <c r="I209" s="25" t="s">
        <v>26</v>
      </c>
      <c r="J209" s="10">
        <v>3</v>
      </c>
      <c r="K209" s="10">
        <v>3</v>
      </c>
      <c r="L209" s="39">
        <v>2</v>
      </c>
      <c r="M209" s="39">
        <f>SUM(K209:K210)</f>
        <v>5</v>
      </c>
      <c r="N209" s="39">
        <v>2</v>
      </c>
      <c r="O209"/>
      <c r="P209"/>
    </row>
    <row r="210" spans="2:16" x14ac:dyDescent="0.15">
      <c r="B210" s="39">
        <v>14</v>
      </c>
      <c r="C210" s="46">
        <v>4.0555555555555553E-2</v>
      </c>
      <c r="D210" s="49">
        <v>12</v>
      </c>
      <c r="E210" s="43" t="s">
        <v>235</v>
      </c>
      <c r="F210" s="43" t="s">
        <v>271</v>
      </c>
      <c r="G210" s="39" t="s">
        <v>215</v>
      </c>
      <c r="H210" s="44" t="s">
        <v>23</v>
      </c>
      <c r="I210" s="43" t="s">
        <v>26</v>
      </c>
      <c r="J210" s="44">
        <v>4</v>
      </c>
      <c r="K210" s="10">
        <v>2</v>
      </c>
      <c r="L210" s="39">
        <v>3</v>
      </c>
      <c r="M210"/>
      <c r="N210"/>
      <c r="O210"/>
      <c r="P210"/>
    </row>
    <row r="211" spans="2:16" x14ac:dyDescent="0.15">
      <c r="B211" s="39">
        <v>7</v>
      </c>
      <c r="C211" s="16">
        <v>3.7268518518518513E-2</v>
      </c>
      <c r="D211" s="39">
        <v>321</v>
      </c>
      <c r="E211" s="12" t="s">
        <v>356</v>
      </c>
      <c r="F211" s="26" t="s">
        <v>115</v>
      </c>
      <c r="G211" s="39" t="s">
        <v>216</v>
      </c>
      <c r="H211" s="39" t="s">
        <v>23</v>
      </c>
      <c r="I211" s="26" t="s">
        <v>26</v>
      </c>
      <c r="J211" s="10">
        <v>2</v>
      </c>
      <c r="K211" s="39">
        <v>4</v>
      </c>
      <c r="L211" s="39">
        <v>1</v>
      </c>
      <c r="M211" s="39"/>
      <c r="N211"/>
      <c r="O211"/>
      <c r="P211"/>
    </row>
    <row r="212" spans="2:16" x14ac:dyDescent="0.15">
      <c r="B212" s="39">
        <v>12</v>
      </c>
      <c r="C212" s="16">
        <v>3.8043981481481477E-2</v>
      </c>
      <c r="D212" s="39">
        <v>507</v>
      </c>
      <c r="E212" s="12" t="s">
        <v>84</v>
      </c>
      <c r="F212" s="12" t="s">
        <v>262</v>
      </c>
      <c r="G212" s="10" t="s">
        <v>215</v>
      </c>
      <c r="H212" s="10" t="s">
        <v>23</v>
      </c>
      <c r="I212" s="26" t="s">
        <v>28</v>
      </c>
      <c r="J212" s="10">
        <v>2</v>
      </c>
      <c r="K212" s="10">
        <v>4</v>
      </c>
      <c r="L212" s="39">
        <v>2</v>
      </c>
      <c r="M212"/>
      <c r="N212"/>
      <c r="O212"/>
      <c r="P212"/>
    </row>
    <row r="213" spans="2:16" x14ac:dyDescent="0.15">
      <c r="B213" s="39">
        <v>9</v>
      </c>
      <c r="C213" s="16">
        <v>3.876157407407408E-2</v>
      </c>
      <c r="D213" s="39">
        <v>777</v>
      </c>
      <c r="E213" s="12" t="s">
        <v>122</v>
      </c>
      <c r="F213" s="26" t="s">
        <v>123</v>
      </c>
      <c r="G213" s="39" t="s">
        <v>216</v>
      </c>
      <c r="H213" s="39" t="s">
        <v>23</v>
      </c>
      <c r="I213" s="26" t="s">
        <v>22</v>
      </c>
      <c r="J213" s="10">
        <v>1</v>
      </c>
      <c r="K213" s="39">
        <v>5</v>
      </c>
      <c r="L213" s="39">
        <v>1</v>
      </c>
      <c r="M213" s="39"/>
      <c r="N213"/>
      <c r="O213"/>
      <c r="P213"/>
    </row>
    <row r="214" spans="2:16" x14ac:dyDescent="0.15">
      <c r="B214" s="39">
        <v>51</v>
      </c>
      <c r="C214" s="16">
        <v>4.6307870370370374E-2</v>
      </c>
      <c r="D214" s="39">
        <v>258</v>
      </c>
      <c r="E214" s="12" t="s">
        <v>98</v>
      </c>
      <c r="F214" s="26" t="s">
        <v>99</v>
      </c>
      <c r="G214" s="39" t="s">
        <v>215</v>
      </c>
      <c r="H214" s="39" t="s">
        <v>23</v>
      </c>
      <c r="I214" s="26" t="s">
        <v>29</v>
      </c>
      <c r="J214" s="10">
        <v>5</v>
      </c>
      <c r="K214" s="39">
        <v>1</v>
      </c>
      <c r="L214" s="39">
        <v>1</v>
      </c>
      <c r="M214" s="39">
        <f>SUM(K214:K215)</f>
        <v>4</v>
      </c>
      <c r="N214" s="39">
        <v>2</v>
      </c>
      <c r="O214"/>
      <c r="P214"/>
    </row>
    <row r="215" spans="2:16" x14ac:dyDescent="0.15">
      <c r="B215" s="39">
        <v>28</v>
      </c>
      <c r="C215" s="46">
        <v>4.3030092592592599E-2</v>
      </c>
      <c r="D215" s="49">
        <v>258</v>
      </c>
      <c r="E215" s="43" t="s">
        <v>98</v>
      </c>
      <c r="F215" s="43" t="s">
        <v>99</v>
      </c>
      <c r="G215" s="39" t="s">
        <v>215</v>
      </c>
      <c r="H215" s="44" t="s">
        <v>23</v>
      </c>
      <c r="I215" s="43" t="s">
        <v>29</v>
      </c>
      <c r="J215" s="44">
        <v>3</v>
      </c>
      <c r="K215" s="10">
        <v>3</v>
      </c>
      <c r="L215" s="39">
        <v>3</v>
      </c>
      <c r="M215"/>
      <c r="N215"/>
      <c r="O215"/>
      <c r="P215"/>
    </row>
    <row r="216" spans="2:16" x14ac:dyDescent="0.15">
      <c r="D216" s="1"/>
      <c r="E216" s="26"/>
      <c r="F216"/>
      <c r="G216" s="21"/>
      <c r="H216" s="22"/>
      <c r="I216" s="22"/>
      <c r="J216" s="12"/>
      <c r="K216" s="12"/>
      <c r="L216" s="12"/>
      <c r="M216"/>
      <c r="N216"/>
      <c r="O216"/>
      <c r="P216"/>
    </row>
    <row r="217" spans="2:16" x14ac:dyDescent="0.15">
      <c r="D217" s="1"/>
      <c r="E217" s="26"/>
      <c r="F217"/>
      <c r="G217" s="21"/>
      <c r="H217" s="22"/>
      <c r="I217" s="22"/>
      <c r="J217" s="12"/>
      <c r="K217" s="12"/>
      <c r="L217" s="12"/>
      <c r="M217"/>
      <c r="N217"/>
      <c r="O217"/>
      <c r="P217"/>
    </row>
    <row r="218" spans="2:16" x14ac:dyDescent="0.15">
      <c r="D218" s="1"/>
      <c r="E218" s="26"/>
      <c r="F218"/>
      <c r="G218" s="21"/>
      <c r="H218" s="22"/>
      <c r="I218" s="22"/>
      <c r="J218" s="12"/>
      <c r="K218" s="12"/>
      <c r="L218" s="12"/>
      <c r="M218"/>
      <c r="N218"/>
      <c r="O218"/>
      <c r="P218"/>
    </row>
    <row r="219" spans="2:16" x14ac:dyDescent="0.15">
      <c r="D219" s="1"/>
      <c r="E219" s="26"/>
      <c r="F219"/>
      <c r="G219" s="21"/>
      <c r="H219" s="22"/>
      <c r="I219" s="22"/>
      <c r="J219" s="12"/>
      <c r="K219" s="12"/>
      <c r="L219" s="12"/>
      <c r="M219"/>
      <c r="N219"/>
      <c r="O219"/>
      <c r="P219"/>
    </row>
    <row r="220" spans="2:16" x14ac:dyDescent="0.15">
      <c r="D220" s="1"/>
      <c r="E220" s="26"/>
      <c r="F220"/>
      <c r="G220" s="21"/>
      <c r="H220" s="22"/>
      <c r="I220" s="22"/>
      <c r="J220" s="12"/>
      <c r="K220" s="12"/>
      <c r="L220" s="12"/>
      <c r="M220"/>
      <c r="N220"/>
      <c r="O220"/>
      <c r="P220"/>
    </row>
    <row r="221" spans="2:16" x14ac:dyDescent="0.15">
      <c r="D221" s="1"/>
      <c r="E221" s="26"/>
      <c r="F221"/>
      <c r="G221" s="21"/>
      <c r="H221" s="22"/>
      <c r="I221" s="22"/>
      <c r="J221" s="12"/>
      <c r="K221" s="12"/>
      <c r="L221" s="12"/>
      <c r="M221"/>
      <c r="N221"/>
      <c r="O221"/>
      <c r="P221"/>
    </row>
    <row r="222" spans="2:16" x14ac:dyDescent="0.15">
      <c r="D222" s="1"/>
      <c r="E222" s="26"/>
      <c r="F222"/>
      <c r="G222" s="21"/>
      <c r="H222" s="22"/>
      <c r="I222" s="22"/>
      <c r="J222" s="12"/>
      <c r="K222" s="12"/>
      <c r="L222" s="12"/>
      <c r="M222"/>
      <c r="N222"/>
      <c r="O222"/>
      <c r="P222"/>
    </row>
    <row r="223" spans="2:16" x14ac:dyDescent="0.15">
      <c r="D223" s="1"/>
      <c r="E223" s="26"/>
      <c r="F223"/>
      <c r="G223" s="21"/>
      <c r="H223" s="22"/>
      <c r="I223" s="22"/>
      <c r="J223" s="12"/>
      <c r="K223" s="12"/>
      <c r="L223" s="12"/>
      <c r="M223"/>
      <c r="N223"/>
      <c r="O223"/>
      <c r="P223"/>
    </row>
    <row r="224" spans="2:16" x14ac:dyDescent="0.15">
      <c r="D224" s="1"/>
      <c r="E224" s="26"/>
      <c r="F224"/>
      <c r="G224" s="21"/>
      <c r="H224" s="22"/>
      <c r="I224" s="22"/>
      <c r="J224" s="12"/>
      <c r="K224" s="12"/>
      <c r="L224" s="12"/>
      <c r="M224"/>
      <c r="N224"/>
      <c r="O224"/>
      <c r="P224"/>
    </row>
    <row r="225" spans="4:16" x14ac:dyDescent="0.15">
      <c r="D225" s="1"/>
      <c r="E225" s="26"/>
      <c r="F225"/>
      <c r="G225" s="21"/>
      <c r="H225" s="22"/>
      <c r="I225" s="22"/>
      <c r="J225" s="12"/>
      <c r="K225" s="12"/>
      <c r="L225" s="12"/>
      <c r="M225"/>
      <c r="N225"/>
      <c r="O225"/>
      <c r="P225"/>
    </row>
    <row r="226" spans="4:16" x14ac:dyDescent="0.15">
      <c r="D226" s="1"/>
      <c r="E226" s="26"/>
      <c r="F226"/>
      <c r="G226" s="21"/>
      <c r="H226" s="22"/>
      <c r="I226" s="22"/>
      <c r="J226" s="12"/>
      <c r="K226" s="12"/>
      <c r="L226" s="12"/>
      <c r="M226"/>
      <c r="N226"/>
      <c r="O226"/>
      <c r="P226"/>
    </row>
    <row r="227" spans="4:16" x14ac:dyDescent="0.15">
      <c r="D227" s="1"/>
      <c r="E227" s="26"/>
      <c r="F227"/>
      <c r="G227" s="21"/>
      <c r="H227" s="22"/>
      <c r="I227" s="22"/>
      <c r="J227" s="12"/>
      <c r="K227" s="12"/>
      <c r="L227" s="12"/>
      <c r="M227"/>
      <c r="N227"/>
      <c r="O227"/>
      <c r="P227"/>
    </row>
    <row r="228" spans="4:16" x14ac:dyDescent="0.15">
      <c r="D228" s="1"/>
      <c r="E228" s="26"/>
      <c r="F228"/>
      <c r="G228" s="21"/>
      <c r="H228" s="22"/>
      <c r="I228" s="22"/>
      <c r="J228" s="12"/>
      <c r="K228" s="12"/>
      <c r="L228" s="12"/>
      <c r="M228"/>
      <c r="N228"/>
      <c r="O228"/>
      <c r="P228"/>
    </row>
    <row r="229" spans="4:16" x14ac:dyDescent="0.15">
      <c r="D229" s="1"/>
      <c r="E229" s="26"/>
      <c r="F229"/>
      <c r="G229" s="21"/>
      <c r="H229" s="22"/>
      <c r="I229" s="22"/>
      <c r="J229" s="12"/>
      <c r="K229" s="12"/>
      <c r="L229" s="12"/>
      <c r="M229"/>
      <c r="N229"/>
      <c r="O229"/>
      <c r="P229"/>
    </row>
    <row r="230" spans="4:16" x14ac:dyDescent="0.15">
      <c r="D230" s="1"/>
      <c r="E230" s="26"/>
      <c r="F230"/>
      <c r="G230" s="21"/>
      <c r="H230" s="22"/>
      <c r="I230" s="22"/>
      <c r="J230" s="12"/>
      <c r="K230" s="12"/>
      <c r="L230" s="12"/>
      <c r="M230"/>
      <c r="N230"/>
      <c r="O230"/>
      <c r="P230"/>
    </row>
    <row r="231" spans="4:16" x14ac:dyDescent="0.15">
      <c r="D231" s="1"/>
      <c r="E231" s="26"/>
      <c r="F231"/>
      <c r="G231" s="21"/>
      <c r="H231" s="22"/>
      <c r="I231" s="22"/>
      <c r="J231" s="12"/>
      <c r="K231" s="12"/>
      <c r="L231" s="12"/>
      <c r="M231"/>
      <c r="N231"/>
      <c r="O231"/>
      <c r="P231"/>
    </row>
    <row r="232" spans="4:16" x14ac:dyDescent="0.15">
      <c r="D232" s="1"/>
      <c r="E232" s="26"/>
      <c r="F232"/>
      <c r="G232" s="21"/>
      <c r="H232" s="22"/>
      <c r="I232" s="22"/>
      <c r="J232" s="12"/>
      <c r="K232" s="12"/>
      <c r="L232" s="12"/>
      <c r="M232"/>
      <c r="N232"/>
      <c r="O232"/>
      <c r="P232"/>
    </row>
    <row r="233" spans="4:16" x14ac:dyDescent="0.15">
      <c r="D233" s="1"/>
      <c r="E233" s="26"/>
      <c r="F233"/>
      <c r="G233" s="21"/>
      <c r="H233" s="22"/>
      <c r="I233" s="22"/>
      <c r="J233" s="12"/>
      <c r="K233" s="12"/>
      <c r="L233" s="12"/>
      <c r="M233"/>
      <c r="N233"/>
      <c r="O233"/>
      <c r="P233"/>
    </row>
    <row r="234" spans="4:16" x14ac:dyDescent="0.15">
      <c r="D234" s="1"/>
      <c r="E234" s="26"/>
      <c r="F234"/>
      <c r="G234" s="21"/>
      <c r="H234" s="22"/>
      <c r="I234" s="22"/>
      <c r="J234" s="12"/>
      <c r="K234" s="12"/>
      <c r="L234" s="12"/>
      <c r="M234"/>
      <c r="N234"/>
      <c r="O234"/>
      <c r="P234"/>
    </row>
  </sheetData>
  <autoFilter ref="B3:U215"/>
  <sortState ref="B4:N215">
    <sortCondition ref="F4:F215"/>
    <sortCondition ref="E4:E215"/>
    <sortCondition ref="L4:L215"/>
  </sortState>
  <phoneticPr fontId="3" type="noConversion"/>
  <dataValidations count="3">
    <dataValidation type="list" allowBlank="1" showInputMessage="1" showErrorMessage="1" sqref="I98 I100:I215 I76 I35 I28 I7 I69 I71">
      <formula1>$X$5:$X$11</formula1>
    </dataValidation>
    <dataValidation type="list" allowBlank="1" showInputMessage="1" showErrorMessage="1" sqref="G98 G201:G205 G173:G176 G180:G181 G211:G214 G113:G120 G122 G124:G126 G128:G135 G137:G150 G152:G154 G156:G161 G163:G171 G183:G186 G188:G191 G105:G111 G208:G209 G103 G100:G101 G194:G199">
      <formula1>$V$5:$V$12</formula1>
    </dataValidation>
    <dataValidation type="list" allowBlank="1" showInputMessage="1" showErrorMessage="1" sqref="H102:H172 H98 H202 H184 H179:H180 H191">
      <formula1>$W$5:$W$7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overall place</vt:lpstr>
      <vt:lpstr>Category Places</vt:lpstr>
      <vt:lpstr>cumm points</vt:lpstr>
    </vt:vector>
  </TitlesOfParts>
  <Company>EcoChem,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Swanson</dc:creator>
  <cp:lastModifiedBy>Microsoft Office User</cp:lastModifiedBy>
  <cp:lastPrinted>2016-01-09T21:11:02Z</cp:lastPrinted>
  <dcterms:created xsi:type="dcterms:W3CDTF">2011-01-14T20:07:06Z</dcterms:created>
  <dcterms:modified xsi:type="dcterms:W3CDTF">2016-02-15T03:07:09Z</dcterms:modified>
</cp:coreProperties>
</file>